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na\Desktop\PRORAČUNI SA PROJEKCIJAMA\Proračun 2027. s projekcijama 2028. i 2029\"/>
    </mc:Choice>
  </mc:AlternateContent>
  <bookViews>
    <workbookView xWindow="0" yWindow="0" windowWidth="14385" windowHeight="9600" firstSheet="2" activeTab="6"/>
  </bookViews>
  <sheets>
    <sheet name="SAŽETAK" sheetId="1" r:id="rId1"/>
    <sheet name="Račun prihoda i rashoda" sheetId="2" r:id="rId2"/>
    <sheet name="Prihodi i rashodi po izvorima" sheetId="3" r:id="rId3"/>
    <sheet name="Rash po izvorima finan" sheetId="5" r:id="rId4"/>
    <sheet name="Rashodi prema funkcijskoj kl" sheetId="4" r:id="rId5"/>
    <sheet name="Račun financiranja" sheetId="7" r:id="rId6"/>
    <sheet name="POSEBNI DIO " sheetId="6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6" l="1"/>
  <c r="F7" i="6"/>
  <c r="D7" i="6"/>
  <c r="F6" i="6"/>
  <c r="E6" i="6"/>
  <c r="D6" i="6"/>
  <c r="F5" i="6"/>
  <c r="E5" i="6"/>
  <c r="D5" i="6"/>
  <c r="F8" i="5"/>
  <c r="E8" i="5"/>
  <c r="D8" i="5"/>
  <c r="F7" i="5"/>
  <c r="E7" i="5"/>
  <c r="D7" i="5"/>
  <c r="F6" i="5"/>
  <c r="E6" i="5"/>
  <c r="D6" i="5"/>
  <c r="F153" i="3"/>
  <c r="E153" i="3"/>
  <c r="D153" i="3"/>
  <c r="F42" i="3"/>
  <c r="E42" i="3"/>
  <c r="D42" i="3"/>
  <c r="E14" i="4"/>
  <c r="F14" i="4"/>
  <c r="D14" i="4"/>
  <c r="B97" i="5" l="1"/>
  <c r="H11" i="1" l="1"/>
  <c r="H8" i="1" l="1"/>
  <c r="H14" i="1" s="1"/>
  <c r="F11" i="1" l="1"/>
  <c r="F8" i="1"/>
  <c r="J8" i="1"/>
  <c r="G11" i="1" l="1"/>
  <c r="I11" i="1"/>
  <c r="G8" i="1"/>
  <c r="G14" i="1" s="1"/>
  <c r="I8" i="1"/>
  <c r="J11" i="1"/>
  <c r="F14" i="1"/>
  <c r="J14" i="1" l="1"/>
  <c r="I14" i="1"/>
</calcChain>
</file>

<file path=xl/sharedStrings.xml><?xml version="1.0" encoding="utf-8"?>
<sst xmlns="http://schemas.openxmlformats.org/spreadsheetml/2006/main" count="643" uniqueCount="151">
  <si>
    <t>I. OPĆI DIO</t>
  </si>
  <si>
    <t>A) SAŽETAK RAČUNA PRIHODA I RASHODA</t>
  </si>
  <si>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</si>
  <si>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</si>
  <si>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</si>
  <si>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</si>
  <si>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</si>
  <si>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</si>
  <si>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</si>
  <si>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B) SAŽETAK RAČUNA FINANCIRANJA</t>
  </si>
  <si>
    <t>PRIMICI OD FINANCIJSKE IMOVINE I ZADUŽIVANJA</t>
  </si>
  <si>
    <t>IZDACI ZA FINANCIJSKU IMOVINU I OTPLATE ZAJMOVA</t>
  </si>
  <si>
    <t>NETO FINANCIRANJE</t>
  </si>
  <si>
    <t>C) PRENESENI VIŠAK ILI PRENESENI MANJAK I VIŠEGODIŠNJI PLAN URAVNOTEŽENJA</t>
  </si>
  <si>
    <t>UKUPAN DONOS VIŠKA / MANJKA IZ PRETHODNE(IH) GODINE***</t>
  </si>
  <si>
    <t>VIŠAK / MANJAK IZ PRETHODNE(IH) GODINE KOJI ĆE SE RASPOREDITI / POKRITI</t>
  </si>
  <si>
    <t>Ostvarenje 2025.</t>
  </si>
  <si>
    <t>Plan 2026.</t>
  </si>
  <si>
    <t>Plan 2027.</t>
  </si>
  <si>
    <t>Projekcija 2028.</t>
  </si>
  <si>
    <t>FINANCIJSKI PLAN TEHNIČKE ŠKOLE KARLOVAC 
ZA 2027. I PROJEKCIJA ZA 2028. I 2029. GODINU</t>
  </si>
  <si>
    <t>Projekcija 2029.</t>
  </si>
  <si>
    <t>A. RAČUN PRIHODA I RASHODA</t>
  </si>
  <si>
    <t>6 Prihodi poslovanja</t>
  </si>
  <si>
    <t>63 Pomoći iz inozemstva i od subjekata unutar općeg proračuna</t>
  </si>
  <si>
    <t>636 Pomoći proračunskim korisnicima iz proračuna koji im nije nadležan</t>
  </si>
  <si>
    <t>638 Pomoći temeljem prijenosa EU sredstava</t>
  </si>
  <si>
    <t>64 Prihodi od imovine</t>
  </si>
  <si>
    <t>641 Prihodi od financijske imovine</t>
  </si>
  <si>
    <t>65 Prihodi od upravnih i administrativnih pristojbi, pristojbi po posebnim propisima i naknada</t>
  </si>
  <si>
    <t>652 Prihodi po posebnim propisima</t>
  </si>
  <si>
    <t>66 Prihodi od prodaje proizvoda i robe te pruženih usluga i prihodi od donacija te povrati po protestiranim jamstvima</t>
  </si>
  <si>
    <t>661 Prihodi od prodaje proizvoda i robe te pruženih usluga</t>
  </si>
  <si>
    <t>663 Donacije od pravnih i fizičkih osoba izvan općeg proračuna i povrat donacija po protestiranim jamstvima</t>
  </si>
  <si>
    <t>67 Prihodi iz nadležnog proračuna i od HZZO-a temeljem ugovornih obveza</t>
  </si>
  <si>
    <t>671 Prihodi iz nadležnog proračuna za financiranje redovne djelatnosti proračunskih korisnika</t>
  </si>
  <si>
    <t>68 Kazne, upravne mjere i ostali prihodi</t>
  </si>
  <si>
    <t>683 Ostali prihodi</t>
  </si>
  <si>
    <t>7 Prihodi od prodaje nefinancijske imovine</t>
  </si>
  <si>
    <t>72 Prihodi od prodaje proizvedene dugotrajne imovine</t>
  </si>
  <si>
    <t>721 Prihodi od prodaje građevinskih objekata</t>
  </si>
  <si>
    <t>722 Prihodi od prodaje postrojenja i opreme</t>
  </si>
  <si>
    <t>SVEUKUPNO PRIHODI</t>
  </si>
  <si>
    <t>3 Rashodi poslovanja</t>
  </si>
  <si>
    <t>31 Rashodi za zaposlene</t>
  </si>
  <si>
    <t>311 Plaće (Bruto)</t>
  </si>
  <si>
    <t>312 Ostali rashodi za zaposlene</t>
  </si>
  <si>
    <t>313 Doprinosi na plaće</t>
  </si>
  <si>
    <t>32 Materijalni rashodi</t>
  </si>
  <si>
    <t>321 Naknade troškova zaposlenima</t>
  </si>
  <si>
    <t>322 Rashodi za materijal i energiju</t>
  </si>
  <si>
    <t>323 Rashodi za usluge</t>
  </si>
  <si>
    <t>324 Naknade troškova osobama izvan radnog odnosa</t>
  </si>
  <si>
    <t>329 Ostali nespomenuti rashodi poslovanja</t>
  </si>
  <si>
    <t>34 Financijski rashodi</t>
  </si>
  <si>
    <t>343 Ostali financijski rashodi</t>
  </si>
  <si>
    <t>35 Subvencije</t>
  </si>
  <si>
    <t>353 Subvencije trgovačkim društvima, zadrugama, poljoprivrednicima i obrtnicima iz EU sredstava</t>
  </si>
  <si>
    <t>36 Pomoći dane u inozemstvo i unutar općeg proračuna</t>
  </si>
  <si>
    <t>368 POMOĆI TEMELJEM PRIJENOSA EU SREDSTAVA</t>
  </si>
  <si>
    <t>37 Naknade građanima i kućanstvima na temelju osiguranja i druge naknade</t>
  </si>
  <si>
    <t>372 Ostale naknade građanima i kućanstvima iz proračuna</t>
  </si>
  <si>
    <t>38 Ostali rashodi</t>
  </si>
  <si>
    <t>381 Tekuće donacije</t>
  </si>
  <si>
    <t>4 Rashodi za nabavu nefinancijske imovine</t>
  </si>
  <si>
    <t>42 Rashodi za nabavu proizvedene dugotrajne imovine</t>
  </si>
  <si>
    <t>421 Građevinski objekti</t>
  </si>
  <si>
    <t>422 Postrojenja i oprema</t>
  </si>
  <si>
    <t>424 Knjige, umjetnička djela i ostale izložbene vrijednosti</t>
  </si>
  <si>
    <t>45 Rashodi za dodatna ulaganja na nefinancijskoj imovini</t>
  </si>
  <si>
    <t>451 Dodatna ulaganja na građevinskim objektima</t>
  </si>
  <si>
    <t>SVEUKUPNO RASHODI</t>
  </si>
  <si>
    <t>A</t>
  </si>
  <si>
    <t>11 Opći prihodi i primici</t>
  </si>
  <si>
    <t>31 Vlastiti prihodi</t>
  </si>
  <si>
    <t>50114 Pomoći iz državnog proračuna kroz opće prihode i primitke - korisnici</t>
  </si>
  <si>
    <t>50115 Pomoći iz državnog proračuna kroz opće prihode i primitke - plaće OŠ i SŠ</t>
  </si>
  <si>
    <t>5012 Pomoći kroz nacionalno sufinanciranje EU projekta</t>
  </si>
  <si>
    <t>561 Europski socijalni fond</t>
  </si>
  <si>
    <t>50 Pomoći</t>
  </si>
  <si>
    <t>501122 Pomoći iz državnog proračuna kroz opće prihode i primitke - DEC SŠ</t>
  </si>
  <si>
    <t>503 POMOĆI IZ NENADLEŽNIH PRORAČUNA - KORISNICI</t>
  </si>
  <si>
    <t>510 Programi Unije</t>
  </si>
  <si>
    <t>56 Fondovi EU-a</t>
  </si>
  <si>
    <t>611 Donacije</t>
  </si>
  <si>
    <t>711 Prihodi od nefinancijske imovine i nadoknade štete s osnova osiguranja</t>
  </si>
  <si>
    <t>581 Nacionalni plan oporavka i otpornosti – Mehanizam za oporavak i otpornost (bespovratna sredstva)</t>
  </si>
  <si>
    <t>SVEUKUPNO</t>
  </si>
  <si>
    <t>RAZDJEL: 12 Upravni odjel za društvene djelatnosti</t>
  </si>
  <si>
    <t>GLAVA: 12-35 TEHNIČKA ŠKOLA KARLOVAC</t>
  </si>
  <si>
    <t>izvor: 11 Opći prihodi i primici</t>
  </si>
  <si>
    <t>izvor: 31 Vlastiti prihodi</t>
  </si>
  <si>
    <t>izvor: 50 Pomoći</t>
  </si>
  <si>
    <t>50112 Pomoći iz državnog proračuna kroz opće prihode i primitke - DEC</t>
  </si>
  <si>
    <t>izvor: 510 Programi Unije</t>
  </si>
  <si>
    <t>izvor: 581 Nacionalni plan oporavka i otpornosti – Mehanizam za oporavak i otpornost (bespovratna sredstva)</t>
  </si>
  <si>
    <t>izvor: 561 Europski socijalni fond</t>
  </si>
  <si>
    <t>izvor: 611 Donacije</t>
  </si>
  <si>
    <t>izvor: 711 Prihodi od nefinancijske imovine i nadoknade štete s osnova osiguranja</t>
  </si>
  <si>
    <t>09 OBRAZOVANJE</t>
  </si>
  <si>
    <t>091 Predškolsko i osnovno obrazovanje</t>
  </si>
  <si>
    <t>0912 Osnovno obrazovanje</t>
  </si>
  <si>
    <t>092 Srednjoškolsko obrazovanje</t>
  </si>
  <si>
    <t>0922 Više srednjoškolsko obrazovanje</t>
  </si>
  <si>
    <t>096 Dodatne usluge u obrazovanju</t>
  </si>
  <si>
    <t>0960 Dodatne usluge u obrazovanju</t>
  </si>
  <si>
    <t>FINANCIJSKI PLAN TEHNIČKE ŠKOLE KARLOVAC
ZA 2027. I PROJEKCIJA ZA 2028. I 2029. GODINU</t>
  </si>
  <si>
    <t>SVEUKUPNO RASHODI I IZDACI</t>
  </si>
  <si>
    <t>123 Zakonski standard javnih ustanova SŠ</t>
  </si>
  <si>
    <t>A100037 Odgojnoobrazovno, administrativno i tehničko osoblje</t>
  </si>
  <si>
    <t>Funkc. klas: 0922 Više srednjoškolsko obrazovanje</t>
  </si>
  <si>
    <t>A100037A Odgojnoobrazovno, administrativno i tehničko osoblje - POSEBNI DIO</t>
  </si>
  <si>
    <t>A100038 Operativni plan TIO - SŠ</t>
  </si>
  <si>
    <t>125 Program javnih potreba iznad standarda - vlastiti prihodi</t>
  </si>
  <si>
    <t>A100042 Javne potrebe iznad standarda-vlastiti prihodi</t>
  </si>
  <si>
    <t>Funkc. klas: 0960 Dodatne usluge u obrazovanju</t>
  </si>
  <si>
    <t>141 Javne potrebe iznad zakonskog standarda SŠ</t>
  </si>
  <si>
    <t>A100078 Županijske javne potrebe SŠ</t>
  </si>
  <si>
    <t>A100142B Prihodi od nefinancijske imovine i nadoknade štete s osnova osiguranja</t>
  </si>
  <si>
    <t>A100159A Javne potrebe iznad standarda - donacije</t>
  </si>
  <si>
    <t>A100162A Prijenos sredstava od nenadležnih proračuna</t>
  </si>
  <si>
    <t>A100163A Javne potrebe iznad standarda - EU PROJEKTI</t>
  </si>
  <si>
    <t>izvor: 56 Fondovi EU-a</t>
  </si>
  <si>
    <t>A100218 Financiranje deficitarnih zanimanja</t>
  </si>
  <si>
    <t>A100235 Redovna djelatnost RCK</t>
  </si>
  <si>
    <t>K100015B Energetska obnova SŠ</t>
  </si>
  <si>
    <t>T100109 Projekt "Erasmus+" - SŠ</t>
  </si>
  <si>
    <t>157 Javne potrebe iznad zakonskog standarda u školstvu - ostali korisnici</t>
  </si>
  <si>
    <t>A100208 KARADAR</t>
  </si>
  <si>
    <t>158 Pomoćnici u nastavi OŠ i SŠ (EU projekt)</t>
  </si>
  <si>
    <t>A100128 Pomoćnici u nastavi OŠ i SŠ (EU projekt)</t>
  </si>
  <si>
    <t>176A Sufinanciranje projekata iz Razvojnog fonda Karlovačke županije</t>
  </si>
  <si>
    <t>A100209 Centar kompetencija (ORUŽANA)</t>
  </si>
  <si>
    <t>180 Centar kompetentnosti</t>
  </si>
  <si>
    <t>K100024 RCK STRUKA</t>
  </si>
  <si>
    <t>K100025 RCK KARIJERA</t>
  </si>
  <si>
    <t>K100026 RCK STRUKA I TI</t>
  </si>
  <si>
    <t>K100027 RCK KARIJERA I JA</t>
  </si>
  <si>
    <t>201 MZOM- Plaće SŠ</t>
  </si>
  <si>
    <t>A200201 MZOM- Plaće SŠ</t>
  </si>
  <si>
    <t>Funkc. klas: 0912 Osnovno obrazovanje</t>
  </si>
  <si>
    <t>II POSEBNI DIO</t>
  </si>
  <si>
    <t xml:space="preserve">PRIHODI I RASHODI PREMA EKONOMSKOJ KLASIFIKACIJI  </t>
  </si>
  <si>
    <t xml:space="preserve">PRIHODI I RASHODI PREMA IZVORIMA FINANCIRANJA  </t>
  </si>
  <si>
    <t>RASHODI PREMA FUNKCIJSKOJ KLASIFIKACIJI</t>
  </si>
  <si>
    <t>Primici od financijske imovine i zaduživanja</t>
  </si>
  <si>
    <t>Izdaci za financijsku imovinu i otplate zajmova</t>
  </si>
  <si>
    <t>B. RAČUN FINANCIRANJA</t>
  </si>
  <si>
    <t>RAČUN FINANCIRANJA PREMA EKONOMSKOJ KLASIFIKACIJI</t>
  </si>
  <si>
    <t xml:space="preserve">RASHODI PREMA IZVORIMA FINANCIRANJA </t>
  </si>
  <si>
    <t>433.111,00,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</si>
</sst>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color rgb="FF00008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00008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FFFFFF"/>
      <name val="Arial"/>
      <family val="2"/>
      <charset val="238"/>
    </font>
    <font>
      <sz val="10"/>
      <color rgb="FF0000CD"/>
      <name val="Arial"/>
      <family val="2"/>
      <charset val="238"/>
    </font>
    <font>
      <b/>
      <sz val="10"/>
      <color theme="1"/>
      <name val="Arial "/>
      <charset val="238"/>
    </font>
    <font>
      <b/>
      <sz val="10"/>
      <color rgb="FF000000"/>
      <name val="Arial "/>
      <charset val="238"/>
    </font>
    <font>
      <sz val="10"/>
      <color rgb="FF000000"/>
      <name val="Arial "/>
      <charset val="238"/>
    </font>
    <font>
      <sz val="10"/>
      <color theme="1"/>
      <name val="Arial "/>
      <charset val="238"/>
    </font>
    <font>
      <b/>
      <sz val="10"/>
      <color rgb="FFFFFFFF"/>
      <name val="Arial "/>
      <charset val="238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40E0D0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91970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0000FF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4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2" fillId="0" borderId="0" xfId="0" applyFont="1" applyBorder="1" applyAlignment="1">
      <alignment horizontal="right" vertical="center"/>
    </xf>
    <xf numFmtId="0" fontId="3" fillId="0" borderId="1" xfId="0" quotePrefix="1" applyFont="1" applyBorder="1" applyAlignment="1">
      <alignment horizontal="left" wrapText="1"/>
    </xf>
    <xf numFmtId="0" fontId="3" fillId="0" borderId="2" xfId="0" quotePrefix="1" applyFont="1" applyBorder="1" applyAlignment="1">
      <alignment horizontal="left" wrapText="1"/>
    </xf>
    <xf numFmtId="0" fontId="3" fillId="0" borderId="2" xfId="0" quotePrefix="1" applyFont="1" applyBorder="1" applyAlignment="1">
      <alignment horizontal="center" wrapText="1"/>
    </xf>
    <xf numFmtId="0" fontId="3" fillId="0" borderId="2" xfId="0" quotePrefix="1" applyNumberFormat="1" applyFont="1" applyFill="1" applyBorder="1" applyAlignment="1" applyProtection="1">
      <alignment horizontal="left"/>
    </xf>
    <xf numFmtId="0" fontId="4" fillId="3" borderId="5" xfId="0" applyFont="1" applyFill="1" applyBorder="1" applyAlignment="1">
      <alignment horizontal="left" vertical="center"/>
    </xf>
    <xf numFmtId="0" fontId="5" fillId="3" borderId="6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/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3" fontId="3" fillId="0" borderId="7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3" fontId="3" fillId="4" borderId="11" xfId="0" applyNumberFormat="1" applyFont="1" applyFill="1" applyBorder="1" applyAlignment="1">
      <alignment horizontal="right"/>
    </xf>
    <xf numFmtId="3" fontId="3" fillId="4" borderId="12" xfId="0" applyNumberFormat="1" applyFont="1" applyFill="1" applyBorder="1" applyAlignment="1">
      <alignment horizontal="right"/>
    </xf>
    <xf numFmtId="4" fontId="3" fillId="4" borderId="16" xfId="0" quotePrefix="1" applyNumberFormat="1" applyFont="1" applyFill="1" applyBorder="1" applyAlignment="1">
      <alignment horizontal="right"/>
    </xf>
    <xf numFmtId="4" fontId="3" fillId="4" borderId="12" xfId="0" quotePrefix="1" applyNumberFormat="1" applyFont="1" applyFill="1" applyBorder="1" applyAlignment="1">
      <alignment horizontal="right"/>
    </xf>
    <xf numFmtId="4" fontId="0" fillId="0" borderId="0" xfId="0" applyNumberFormat="1"/>
    <xf numFmtId="4" fontId="6" fillId="6" borderId="0" xfId="0" applyNumberFormat="1" applyFont="1" applyFill="1"/>
    <xf numFmtId="4" fontId="3" fillId="7" borderId="14" xfId="0" quotePrefix="1" applyNumberFormat="1" applyFont="1" applyFill="1" applyBorder="1" applyAlignment="1">
      <alignment horizontal="right"/>
    </xf>
    <xf numFmtId="4" fontId="3" fillId="7" borderId="8" xfId="0" quotePrefix="1" applyNumberFormat="1" applyFont="1" applyFill="1" applyBorder="1" applyAlignment="1">
      <alignment horizontal="right"/>
    </xf>
    <xf numFmtId="0" fontId="7" fillId="8" borderId="22" xfId="0" applyFont="1" applyFill="1" applyBorder="1" applyAlignment="1">
      <alignment horizontal="left" wrapText="1" indent="1"/>
    </xf>
    <xf numFmtId="0" fontId="8" fillId="9" borderId="22" xfId="0" applyFont="1" applyFill="1" applyBorder="1" applyAlignment="1">
      <alignment horizontal="left" wrapText="1" indent="1"/>
    </xf>
    <xf numFmtId="4" fontId="8" fillId="9" borderId="22" xfId="0" applyNumberFormat="1" applyFont="1" applyFill="1" applyBorder="1" applyAlignment="1">
      <alignment horizontal="right" wrapText="1" indent="1"/>
    </xf>
    <xf numFmtId="0" fontId="8" fillId="9" borderId="22" xfId="0" applyFont="1" applyFill="1" applyBorder="1" applyAlignment="1">
      <alignment horizontal="right" wrapText="1" indent="1"/>
    </xf>
    <xf numFmtId="0" fontId="8" fillId="10" borderId="22" xfId="0" applyFont="1" applyFill="1" applyBorder="1" applyAlignment="1">
      <alignment horizontal="left" wrapText="1" indent="1"/>
    </xf>
    <xf numFmtId="4" fontId="8" fillId="10" borderId="22" xfId="0" applyNumberFormat="1" applyFont="1" applyFill="1" applyBorder="1" applyAlignment="1">
      <alignment horizontal="right" wrapText="1" indent="1"/>
    </xf>
    <xf numFmtId="0" fontId="8" fillId="10" borderId="22" xfId="0" applyFont="1" applyFill="1" applyBorder="1" applyAlignment="1">
      <alignment horizontal="right" wrapText="1" indent="1"/>
    </xf>
    <xf numFmtId="0" fontId="9" fillId="11" borderId="22" xfId="0" applyFont="1" applyFill="1" applyBorder="1" applyAlignment="1">
      <alignment horizontal="left" wrapText="1" indent="1"/>
    </xf>
    <xf numFmtId="4" fontId="9" fillId="11" borderId="22" xfId="0" applyNumberFormat="1" applyFont="1" applyFill="1" applyBorder="1" applyAlignment="1">
      <alignment horizontal="right" wrapText="1" indent="1"/>
    </xf>
    <xf numFmtId="0" fontId="9" fillId="11" borderId="22" xfId="0" applyFont="1" applyFill="1" applyBorder="1" applyAlignment="1">
      <alignment horizontal="right" wrapText="1" indent="1"/>
    </xf>
    <xf numFmtId="4" fontId="7" fillId="8" borderId="22" xfId="0" applyNumberFormat="1" applyFont="1" applyFill="1" applyBorder="1" applyAlignment="1">
      <alignment horizontal="right" wrapText="1" indent="1"/>
    </xf>
    <xf numFmtId="0" fontId="7" fillId="8" borderId="27" xfId="0" applyFont="1" applyFill="1" applyBorder="1" applyAlignment="1">
      <alignment horizontal="left" wrapText="1" indent="1"/>
    </xf>
    <xf numFmtId="0" fontId="7" fillId="8" borderId="28" xfId="0" applyFont="1" applyFill="1" applyBorder="1" applyAlignment="1">
      <alignment horizontal="left" wrapText="1" indent="1"/>
    </xf>
    <xf numFmtId="0" fontId="8" fillId="9" borderId="27" xfId="0" applyFont="1" applyFill="1" applyBorder="1" applyAlignment="1">
      <alignment horizontal="left" wrapText="1" indent="1"/>
    </xf>
    <xf numFmtId="4" fontId="8" fillId="9" borderId="28" xfId="0" applyNumberFormat="1" applyFont="1" applyFill="1" applyBorder="1" applyAlignment="1">
      <alignment horizontal="right" wrapText="1" indent="1"/>
    </xf>
    <xf numFmtId="0" fontId="8" fillId="10" borderId="27" xfId="0" applyFont="1" applyFill="1" applyBorder="1" applyAlignment="1">
      <alignment horizontal="left" wrapText="1" indent="1"/>
    </xf>
    <xf numFmtId="4" fontId="8" fillId="10" borderId="28" xfId="0" applyNumberFormat="1" applyFont="1" applyFill="1" applyBorder="1" applyAlignment="1">
      <alignment horizontal="right" wrapText="1" indent="1"/>
    </xf>
    <xf numFmtId="0" fontId="9" fillId="11" borderId="27" xfId="0" applyFont="1" applyFill="1" applyBorder="1" applyAlignment="1">
      <alignment horizontal="left" wrapText="1" indent="1"/>
    </xf>
    <xf numFmtId="0" fontId="9" fillId="11" borderId="28" xfId="0" applyFont="1" applyFill="1" applyBorder="1" applyAlignment="1">
      <alignment horizontal="left" wrapText="1" indent="1"/>
    </xf>
    <xf numFmtId="0" fontId="8" fillId="10" borderId="28" xfId="0" applyFont="1" applyFill="1" applyBorder="1" applyAlignment="1">
      <alignment horizontal="left" wrapText="1" indent="1"/>
    </xf>
    <xf numFmtId="0" fontId="8" fillId="10" borderId="28" xfId="0" applyFont="1" applyFill="1" applyBorder="1" applyAlignment="1">
      <alignment horizontal="right" wrapText="1" indent="1"/>
    </xf>
    <xf numFmtId="0" fontId="7" fillId="8" borderId="29" xfId="0" applyFont="1" applyFill="1" applyBorder="1" applyAlignment="1">
      <alignment horizontal="left" wrapText="1" indent="1"/>
    </xf>
    <xf numFmtId="4" fontId="7" fillId="8" borderId="30" xfId="0" applyNumberFormat="1" applyFont="1" applyFill="1" applyBorder="1" applyAlignment="1">
      <alignment horizontal="right" wrapText="1" inden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Font="1" applyBorder="1" applyAlignment="1">
      <alignment horizontal="center" vertical="center"/>
    </xf>
    <xf numFmtId="4" fontId="3" fillId="3" borderId="7" xfId="0" applyNumberFormat="1" applyFont="1" applyFill="1" applyBorder="1" applyAlignment="1">
      <alignment horizontal="right"/>
    </xf>
    <xf numFmtId="4" fontId="3" fillId="3" borderId="8" xfId="0" applyNumberFormat="1" applyFont="1" applyFill="1" applyBorder="1" applyAlignment="1">
      <alignment horizontal="right"/>
    </xf>
    <xf numFmtId="4" fontId="3" fillId="2" borderId="7" xfId="0" applyNumberFormat="1" applyFont="1" applyFill="1" applyBorder="1" applyAlignment="1">
      <alignment horizontal="right"/>
    </xf>
    <xf numFmtId="4" fontId="3" fillId="0" borderId="7" xfId="0" applyNumberFormat="1" applyFont="1" applyFill="1" applyBorder="1" applyAlignment="1">
      <alignment horizontal="right"/>
    </xf>
    <xf numFmtId="4" fontId="3" fillId="0" borderId="8" xfId="0" applyNumberFormat="1" applyFont="1" applyFill="1" applyBorder="1" applyAlignment="1">
      <alignment horizontal="right"/>
    </xf>
    <xf numFmtId="4" fontId="3" fillId="4" borderId="11" xfId="0" applyNumberFormat="1" applyFont="1" applyFill="1" applyBorder="1" applyAlignment="1">
      <alignment horizontal="right"/>
    </xf>
    <xf numFmtId="4" fontId="3" fillId="4" borderId="12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quotePrefix="1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17" xfId="0" applyNumberFormat="1" applyFont="1" applyFill="1" applyBorder="1" applyAlignment="1" applyProtection="1">
      <alignment horizontal="center" vertical="center" wrapText="1"/>
    </xf>
    <xf numFmtId="0" fontId="11" fillId="0" borderId="0" xfId="0" applyFont="1"/>
    <xf numFmtId="0" fontId="11" fillId="0" borderId="0" xfId="0" applyFont="1" applyBorder="1"/>
    <xf numFmtId="0" fontId="11" fillId="0" borderId="23" xfId="0" applyFont="1" applyBorder="1"/>
    <xf numFmtId="0" fontId="8" fillId="0" borderId="24" xfId="0" applyFont="1" applyBorder="1" applyAlignment="1">
      <alignment horizontal="center" vertical="center" wrapText="1" indent="1"/>
    </xf>
    <xf numFmtId="0" fontId="8" fillId="0" borderId="25" xfId="0" applyFont="1" applyBorder="1" applyAlignment="1">
      <alignment horizontal="center" vertical="center" wrapText="1" indent="1"/>
    </xf>
    <xf numFmtId="0" fontId="8" fillId="0" borderId="26" xfId="0" applyFont="1" applyBorder="1" applyAlignment="1">
      <alignment horizontal="center" vertical="center" wrapText="1" indent="1"/>
    </xf>
    <xf numFmtId="0" fontId="12" fillId="8" borderId="22" xfId="0" applyFont="1" applyFill="1" applyBorder="1" applyAlignment="1">
      <alignment horizontal="left" wrapText="1" indent="1"/>
    </xf>
    <xf numFmtId="0" fontId="9" fillId="10" borderId="22" xfId="0" applyFont="1" applyFill="1" applyBorder="1" applyAlignment="1">
      <alignment horizontal="left" wrapText="1" indent="1"/>
    </xf>
    <xf numFmtId="0" fontId="14" fillId="0" borderId="0" xfId="0" applyFont="1"/>
    <xf numFmtId="0" fontId="14" fillId="0" borderId="0" xfId="0" applyFont="1" applyAlignment="1">
      <alignment wrapText="1"/>
    </xf>
    <xf numFmtId="4" fontId="7" fillId="8" borderId="28" xfId="0" applyNumberFormat="1" applyFont="1" applyFill="1" applyBorder="1" applyAlignment="1">
      <alignment horizontal="right" wrapText="1" indent="1"/>
    </xf>
    <xf numFmtId="0" fontId="8" fillId="0" borderId="21" xfId="0" applyFont="1" applyBorder="1" applyAlignment="1">
      <alignment horizontal="center" vertical="center" wrapText="1" indent="1"/>
    </xf>
    <xf numFmtId="0" fontId="13" fillId="0" borderId="0" xfId="0" applyFont="1"/>
    <xf numFmtId="0" fontId="8" fillId="11" borderId="22" xfId="0" applyFont="1" applyFill="1" applyBorder="1" applyAlignment="1">
      <alignment horizontal="left" wrapText="1" indent="1"/>
    </xf>
    <xf numFmtId="0" fontId="13" fillId="0" borderId="32" xfId="0" applyFont="1" applyBorder="1" applyAlignment="1">
      <alignment horizontal="center"/>
    </xf>
    <xf numFmtId="4" fontId="16" fillId="12" borderId="22" xfId="0" applyNumberFormat="1" applyFont="1" applyFill="1" applyBorder="1" applyAlignment="1">
      <alignment horizontal="right" wrapText="1" indent="1"/>
    </xf>
    <xf numFmtId="0" fontId="8" fillId="13" borderId="22" xfId="0" applyFont="1" applyFill="1" applyBorder="1" applyAlignment="1">
      <alignment horizontal="left" wrapText="1" indent="1"/>
    </xf>
    <xf numFmtId="4" fontId="8" fillId="13" borderId="22" xfId="0" applyNumberFormat="1" applyFont="1" applyFill="1" applyBorder="1" applyAlignment="1">
      <alignment horizontal="right" wrapText="1" indent="1"/>
    </xf>
    <xf numFmtId="0" fontId="8" fillId="13" borderId="22" xfId="0" applyFont="1" applyFill="1" applyBorder="1" applyAlignment="1">
      <alignment horizontal="right" wrapText="1" indent="1"/>
    </xf>
    <xf numFmtId="4" fontId="8" fillId="11" borderId="22" xfId="0" applyNumberFormat="1" applyFont="1" applyFill="1" applyBorder="1" applyAlignment="1">
      <alignment horizontal="right" wrapText="1" indent="1"/>
    </xf>
    <xf numFmtId="0" fontId="8" fillId="11" borderId="22" xfId="0" applyFont="1" applyFill="1" applyBorder="1" applyAlignment="1">
      <alignment horizontal="right" wrapText="1" indent="1"/>
    </xf>
    <xf numFmtId="0" fontId="11" fillId="0" borderId="0" xfId="0" applyFont="1" applyBorder="1" applyAlignment="1">
      <alignment horizontal="center"/>
    </xf>
    <xf numFmtId="0" fontId="16" fillId="12" borderId="27" xfId="0" applyFont="1" applyFill="1" applyBorder="1" applyAlignment="1">
      <alignment horizontal="left" wrapText="1" indent="1"/>
    </xf>
    <xf numFmtId="4" fontId="16" fillId="12" borderId="28" xfId="0" applyNumberFormat="1" applyFont="1" applyFill="1" applyBorder="1" applyAlignment="1">
      <alignment horizontal="right" wrapText="1" indent="1"/>
    </xf>
    <xf numFmtId="0" fontId="8" fillId="13" borderId="27" xfId="0" applyFont="1" applyFill="1" applyBorder="1" applyAlignment="1">
      <alignment horizontal="left" wrapText="1" indent="1"/>
    </xf>
    <xf numFmtId="4" fontId="8" fillId="13" borderId="28" xfId="0" applyNumberFormat="1" applyFont="1" applyFill="1" applyBorder="1" applyAlignment="1">
      <alignment horizontal="right" wrapText="1" indent="1"/>
    </xf>
    <xf numFmtId="0" fontId="8" fillId="11" borderId="27" xfId="0" applyFont="1" applyFill="1" applyBorder="1" applyAlignment="1">
      <alignment horizontal="left" wrapText="1" indent="1"/>
    </xf>
    <xf numFmtId="4" fontId="8" fillId="11" borderId="28" xfId="0" applyNumberFormat="1" applyFont="1" applyFill="1" applyBorder="1" applyAlignment="1">
      <alignment horizontal="right" wrapText="1" indent="1"/>
    </xf>
    <xf numFmtId="4" fontId="9" fillId="11" borderId="28" xfId="0" applyNumberFormat="1" applyFont="1" applyFill="1" applyBorder="1" applyAlignment="1">
      <alignment horizontal="right" wrapText="1" indent="1"/>
    </xf>
    <xf numFmtId="0" fontId="8" fillId="11" borderId="28" xfId="0" applyFont="1" applyFill="1" applyBorder="1" applyAlignment="1">
      <alignment horizontal="right" wrapText="1" indent="1"/>
    </xf>
    <xf numFmtId="0" fontId="9" fillId="11" borderId="28" xfId="0" applyFont="1" applyFill="1" applyBorder="1" applyAlignment="1">
      <alignment horizontal="right" wrapText="1" indent="1"/>
    </xf>
    <xf numFmtId="0" fontId="8" fillId="13" borderId="28" xfId="0" applyFont="1" applyFill="1" applyBorder="1" applyAlignment="1">
      <alignment horizontal="right" wrapText="1" indent="1"/>
    </xf>
    <xf numFmtId="0" fontId="9" fillId="11" borderId="29" xfId="0" applyFont="1" applyFill="1" applyBorder="1" applyAlignment="1">
      <alignment horizontal="left" wrapText="1" indent="1"/>
    </xf>
    <xf numFmtId="0" fontId="9" fillId="11" borderId="30" xfId="0" applyFont="1" applyFill="1" applyBorder="1" applyAlignment="1">
      <alignment horizontal="left" wrapText="1" indent="1"/>
    </xf>
    <xf numFmtId="0" fontId="9" fillId="11" borderId="30" xfId="0" applyFont="1" applyFill="1" applyBorder="1" applyAlignment="1">
      <alignment horizontal="right" wrapText="1" indent="1"/>
    </xf>
    <xf numFmtId="0" fontId="9" fillId="11" borderId="31" xfId="0" applyFont="1" applyFill="1" applyBorder="1" applyAlignment="1">
      <alignment horizontal="left" wrapText="1" indent="1"/>
    </xf>
    <xf numFmtId="4" fontId="17" fillId="11" borderId="22" xfId="0" applyNumberFormat="1" applyFont="1" applyFill="1" applyBorder="1" applyAlignment="1">
      <alignment horizontal="right" wrapText="1" indent="1"/>
    </xf>
    <xf numFmtId="0" fontId="17" fillId="11" borderId="27" xfId="0" applyFont="1" applyFill="1" applyBorder="1" applyAlignment="1">
      <alignment horizontal="left" wrapText="1" indent="1"/>
    </xf>
    <xf numFmtId="4" fontId="17" fillId="11" borderId="28" xfId="0" applyNumberFormat="1" applyFont="1" applyFill="1" applyBorder="1" applyAlignment="1">
      <alignment horizontal="right" wrapText="1" indent="1"/>
    </xf>
    <xf numFmtId="0" fontId="9" fillId="11" borderId="33" xfId="0" applyFont="1" applyFill="1" applyBorder="1" applyAlignment="1">
      <alignment horizontal="left" wrapText="1" indent="1"/>
    </xf>
    <xf numFmtId="4" fontId="9" fillId="11" borderId="34" xfId="0" applyNumberFormat="1" applyFont="1" applyFill="1" applyBorder="1" applyAlignment="1">
      <alignment horizontal="right" wrapText="1" indent="1"/>
    </xf>
    <xf numFmtId="4" fontId="9" fillId="11" borderId="35" xfId="0" applyNumberFormat="1" applyFont="1" applyFill="1" applyBorder="1" applyAlignment="1">
      <alignment horizontal="right" wrapText="1" indent="1"/>
    </xf>
    <xf numFmtId="4" fontId="8" fillId="11" borderId="34" xfId="0" applyNumberFormat="1" applyFont="1" applyFill="1" applyBorder="1" applyAlignment="1">
      <alignment horizontal="right" wrapText="1" indent="1"/>
    </xf>
    <xf numFmtId="4" fontId="8" fillId="11" borderId="35" xfId="0" applyNumberFormat="1" applyFont="1" applyFill="1" applyBorder="1" applyAlignment="1">
      <alignment horizontal="right" wrapText="1" indent="1"/>
    </xf>
    <xf numFmtId="0" fontId="8" fillId="0" borderId="36" xfId="0" applyFont="1" applyBorder="1" applyAlignment="1">
      <alignment horizontal="center" vertical="center" wrapText="1" indent="1"/>
    </xf>
    <xf numFmtId="0" fontId="8" fillId="0" borderId="37" xfId="0" applyFont="1" applyBorder="1" applyAlignment="1">
      <alignment horizontal="center" vertical="center" wrapText="1" indent="1"/>
    </xf>
    <xf numFmtId="0" fontId="8" fillId="0" borderId="38" xfId="0" applyFont="1" applyBorder="1" applyAlignment="1">
      <alignment horizontal="center" vertical="center" wrapText="1" indent="1"/>
    </xf>
    <xf numFmtId="0" fontId="8" fillId="0" borderId="39" xfId="0" applyFont="1" applyBorder="1" applyAlignment="1">
      <alignment horizontal="center" vertical="center" wrapText="1" indent="1"/>
    </xf>
    <xf numFmtId="4" fontId="19" fillId="9" borderId="22" xfId="0" applyNumberFormat="1" applyFont="1" applyFill="1" applyBorder="1" applyAlignment="1">
      <alignment horizontal="right" wrapText="1" indent="1"/>
    </xf>
    <xf numFmtId="0" fontId="19" fillId="13" borderId="22" xfId="0" applyFont="1" applyFill="1" applyBorder="1" applyAlignment="1">
      <alignment horizontal="left" wrapText="1" indent="1"/>
    </xf>
    <xf numFmtId="4" fontId="19" fillId="13" borderId="22" xfId="0" applyNumberFormat="1" applyFont="1" applyFill="1" applyBorder="1" applyAlignment="1">
      <alignment horizontal="right" wrapText="1" indent="1"/>
    </xf>
    <xf numFmtId="4" fontId="19" fillId="10" borderId="22" xfId="0" applyNumberFormat="1" applyFont="1" applyFill="1" applyBorder="1" applyAlignment="1">
      <alignment horizontal="right" wrapText="1" indent="1"/>
    </xf>
    <xf numFmtId="0" fontId="20" fillId="11" borderId="22" xfId="0" applyFont="1" applyFill="1" applyBorder="1" applyAlignment="1">
      <alignment horizontal="left" wrapText="1" indent="1"/>
    </xf>
    <xf numFmtId="4" fontId="20" fillId="11" borderId="22" xfId="0" applyNumberFormat="1" applyFont="1" applyFill="1" applyBorder="1" applyAlignment="1">
      <alignment horizontal="right" wrapText="1" indent="1"/>
    </xf>
    <xf numFmtId="0" fontId="19" fillId="13" borderId="22" xfId="0" applyFont="1" applyFill="1" applyBorder="1" applyAlignment="1">
      <alignment horizontal="right" wrapText="1" indent="1"/>
    </xf>
    <xf numFmtId="0" fontId="20" fillId="11" borderId="22" xfId="0" applyFont="1" applyFill="1" applyBorder="1" applyAlignment="1">
      <alignment horizontal="right" wrapText="1" indent="1"/>
    </xf>
    <xf numFmtId="0" fontId="19" fillId="10" borderId="22" xfId="0" applyFont="1" applyFill="1" applyBorder="1" applyAlignment="1">
      <alignment horizontal="right" wrapText="1" indent="1"/>
    </xf>
    <xf numFmtId="0" fontId="21" fillId="0" borderId="0" xfId="0" applyFont="1"/>
    <xf numFmtId="4" fontId="22" fillId="14" borderId="22" xfId="0" applyNumberFormat="1" applyFont="1" applyFill="1" applyBorder="1" applyAlignment="1">
      <alignment horizontal="right" wrapText="1" indent="1"/>
    </xf>
    <xf numFmtId="0" fontId="20" fillId="13" borderId="22" xfId="0" applyFont="1" applyFill="1" applyBorder="1" applyAlignment="1">
      <alignment horizontal="right" wrapText="1" indent="1"/>
    </xf>
    <xf numFmtId="0" fontId="20" fillId="13" borderId="22" xfId="0" applyFont="1" applyFill="1" applyBorder="1" applyAlignment="1">
      <alignment horizontal="left" wrapText="1" indent="1"/>
    </xf>
    <xf numFmtId="0" fontId="19" fillId="11" borderId="22" xfId="0" applyFont="1" applyFill="1" applyBorder="1" applyAlignment="1">
      <alignment horizontal="left" wrapText="1" indent="1"/>
    </xf>
    <xf numFmtId="0" fontId="19" fillId="0" borderId="24" xfId="0" applyFont="1" applyBorder="1" applyAlignment="1">
      <alignment horizontal="center" vertical="center" wrapText="1" indent="1"/>
    </xf>
    <xf numFmtId="0" fontId="19" fillId="0" borderId="25" xfId="0" applyFont="1" applyBorder="1" applyAlignment="1">
      <alignment horizontal="center" vertical="center" wrapText="1" indent="1"/>
    </xf>
    <xf numFmtId="0" fontId="19" fillId="0" borderId="26" xfId="0" applyFont="1" applyBorder="1" applyAlignment="1">
      <alignment horizontal="center" vertical="center" wrapText="1" indent="1"/>
    </xf>
    <xf numFmtId="0" fontId="20" fillId="11" borderId="27" xfId="0" applyFont="1" applyFill="1" applyBorder="1" applyAlignment="1">
      <alignment horizontal="left" wrapText="1" indent="1"/>
    </xf>
    <xf numFmtId="4" fontId="20" fillId="11" borderId="28" xfId="0" applyNumberFormat="1" applyFont="1" applyFill="1" applyBorder="1" applyAlignment="1">
      <alignment horizontal="right" wrapText="1" indent="1"/>
    </xf>
    <xf numFmtId="0" fontId="22" fillId="14" borderId="27" xfId="0" applyFont="1" applyFill="1" applyBorder="1" applyAlignment="1">
      <alignment horizontal="left" wrapText="1" indent="1"/>
    </xf>
    <xf numFmtId="4" fontId="22" fillId="14" borderId="28" xfId="0" applyNumberFormat="1" applyFont="1" applyFill="1" applyBorder="1" applyAlignment="1">
      <alignment horizontal="right" wrapText="1" indent="1"/>
    </xf>
    <xf numFmtId="0" fontId="19" fillId="9" borderId="27" xfId="0" applyFont="1" applyFill="1" applyBorder="1" applyAlignment="1">
      <alignment horizontal="left" wrapText="1" indent="1"/>
    </xf>
    <xf numFmtId="0" fontId="19" fillId="13" borderId="27" xfId="0" applyFont="1" applyFill="1" applyBorder="1" applyAlignment="1">
      <alignment horizontal="left" wrapText="1" indent="1"/>
    </xf>
    <xf numFmtId="4" fontId="19" fillId="13" borderId="28" xfId="0" applyNumberFormat="1" applyFont="1" applyFill="1" applyBorder="1" applyAlignment="1">
      <alignment horizontal="right" wrapText="1" indent="1"/>
    </xf>
    <xf numFmtId="0" fontId="19" fillId="10" borderId="27" xfId="0" applyFont="1" applyFill="1" applyBorder="1" applyAlignment="1">
      <alignment horizontal="left" wrapText="1" indent="1"/>
    </xf>
    <xf numFmtId="4" fontId="19" fillId="10" borderId="28" xfId="0" applyNumberFormat="1" applyFont="1" applyFill="1" applyBorder="1" applyAlignment="1">
      <alignment horizontal="right" wrapText="1" indent="1"/>
    </xf>
    <xf numFmtId="0" fontId="19" fillId="13" borderId="28" xfId="0" applyFont="1" applyFill="1" applyBorder="1" applyAlignment="1">
      <alignment horizontal="right" wrapText="1" indent="1"/>
    </xf>
    <xf numFmtId="0" fontId="20" fillId="11" borderId="27" xfId="0" applyFont="1" applyFill="1" applyBorder="1" applyAlignment="1">
      <alignment horizontal="left" wrapText="1" indent="3"/>
    </xf>
    <xf numFmtId="0" fontId="20" fillId="11" borderId="28" xfId="0" applyFont="1" applyFill="1" applyBorder="1" applyAlignment="1">
      <alignment horizontal="left" wrapText="1" indent="1"/>
    </xf>
    <xf numFmtId="0" fontId="19" fillId="10" borderId="28" xfId="0" applyFont="1" applyFill="1" applyBorder="1" applyAlignment="1">
      <alignment horizontal="right" wrapText="1" indent="1"/>
    </xf>
    <xf numFmtId="0" fontId="20" fillId="11" borderId="28" xfId="0" applyFont="1" applyFill="1" applyBorder="1" applyAlignment="1">
      <alignment horizontal="right" wrapText="1" indent="1"/>
    </xf>
    <xf numFmtId="0" fontId="19" fillId="13" borderId="28" xfId="0" applyFont="1" applyFill="1" applyBorder="1" applyAlignment="1">
      <alignment horizontal="left" wrapText="1" indent="1"/>
    </xf>
    <xf numFmtId="0" fontId="20" fillId="11" borderId="29" xfId="0" applyFont="1" applyFill="1" applyBorder="1" applyAlignment="1">
      <alignment horizontal="left" wrapText="1" indent="3"/>
    </xf>
    <xf numFmtId="0" fontId="20" fillId="11" borderId="30" xfId="0" applyFont="1" applyFill="1" applyBorder="1" applyAlignment="1">
      <alignment horizontal="left" wrapText="1" indent="1"/>
    </xf>
    <xf numFmtId="4" fontId="20" fillId="11" borderId="30" xfId="0" applyNumberFormat="1" applyFont="1" applyFill="1" applyBorder="1" applyAlignment="1">
      <alignment horizontal="right" wrapText="1" indent="1"/>
    </xf>
    <xf numFmtId="0" fontId="20" fillId="11" borderId="31" xfId="0" applyFont="1" applyFill="1" applyBorder="1" applyAlignment="1">
      <alignment horizontal="left" wrapText="1" indent="1"/>
    </xf>
    <xf numFmtId="0" fontId="18" fillId="0" borderId="0" xfId="0" applyFont="1"/>
    <xf numFmtId="0" fontId="4" fillId="2" borderId="7" xfId="0" applyFont="1" applyFill="1" applyBorder="1" applyAlignment="1">
      <alignment horizontal="left" vertical="center" wrapText="1"/>
    </xf>
    <xf numFmtId="0" fontId="4" fillId="2" borderId="40" xfId="0" applyFont="1" applyFill="1" applyBorder="1" applyAlignment="1">
      <alignment horizontal="left" vertical="center" wrapText="1"/>
    </xf>
    <xf numFmtId="0" fontId="4" fillId="2" borderId="41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vertical="center" wrapText="1"/>
    </xf>
    <xf numFmtId="4" fontId="1" fillId="2" borderId="13" xfId="0" applyNumberFormat="1" applyFont="1" applyFill="1" applyBorder="1" applyAlignment="1">
      <alignment horizontal="right"/>
    </xf>
    <xf numFmtId="4" fontId="1" fillId="2" borderId="15" xfId="0" applyNumberFormat="1" applyFont="1" applyFill="1" applyBorder="1" applyAlignment="1">
      <alignment horizontal="right"/>
    </xf>
    <xf numFmtId="4" fontId="1" fillId="2" borderId="42" xfId="0" applyNumberFormat="1" applyFont="1" applyFill="1" applyBorder="1" applyAlignment="1">
      <alignment horizontal="right"/>
    </xf>
    <xf numFmtId="4" fontId="1" fillId="2" borderId="43" xfId="0" applyNumberFormat="1" applyFont="1" applyFill="1" applyBorder="1" applyAlignment="1">
      <alignment horizontal="right"/>
    </xf>
    <xf numFmtId="0" fontId="4" fillId="4" borderId="9" xfId="0" quotePrefix="1" applyNumberFormat="1" applyFont="1" applyFill="1" applyBorder="1" applyAlignment="1" applyProtection="1">
      <alignment horizontal="left" vertical="center" wrapText="1"/>
    </xf>
    <xf numFmtId="0" fontId="5" fillId="4" borderId="1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3" fillId="5" borderId="18" xfId="0" applyNumberFormat="1" applyFont="1" applyFill="1" applyBorder="1" applyAlignment="1" applyProtection="1">
      <alignment horizontal="left" vertical="center" wrapText="1"/>
    </xf>
    <xf numFmtId="0" fontId="3" fillId="5" borderId="19" xfId="0" applyNumberFormat="1" applyFont="1" applyFill="1" applyBorder="1" applyAlignment="1" applyProtection="1">
      <alignment horizontal="left" vertical="center" wrapText="1"/>
    </xf>
    <xf numFmtId="0" fontId="3" fillId="5" borderId="20" xfId="0" applyNumberFormat="1" applyFont="1" applyFill="1" applyBorder="1" applyAlignment="1" applyProtection="1">
      <alignment horizontal="left" vertical="center" wrapText="1"/>
    </xf>
    <xf numFmtId="0" fontId="3" fillId="4" borderId="9" xfId="0" applyNumberFormat="1" applyFont="1" applyFill="1" applyBorder="1" applyAlignment="1" applyProtection="1">
      <alignment horizontal="left" vertical="center" wrapText="1"/>
    </xf>
    <xf numFmtId="0" fontId="3" fillId="4" borderId="10" xfId="0" applyNumberFormat="1" applyFont="1" applyFill="1" applyBorder="1" applyAlignment="1" applyProtection="1">
      <alignment horizontal="left" vertical="center" wrapText="1"/>
    </xf>
    <xf numFmtId="0" fontId="3" fillId="4" borderId="15" xfId="0" applyNumberFormat="1" applyFont="1" applyFill="1" applyBorder="1" applyAlignment="1" applyProtection="1">
      <alignment horizontal="left" vertical="center" wrapText="1"/>
    </xf>
    <xf numFmtId="0" fontId="4" fillId="0" borderId="5" xfId="0" quotePrefix="1" applyNumberFormat="1" applyFont="1" applyFill="1" applyBorder="1" applyAlignment="1" applyProtection="1">
      <alignment horizontal="left" vertical="center" wrapText="1"/>
    </xf>
    <xf numFmtId="0" fontId="5" fillId="0" borderId="6" xfId="0" applyNumberFormat="1" applyFont="1" applyFill="1" applyBorder="1" applyAlignment="1" applyProtection="1">
      <alignment vertical="center" wrapText="1"/>
    </xf>
    <xf numFmtId="0" fontId="4" fillId="0" borderId="5" xfId="0" quotePrefix="1" applyFont="1" applyBorder="1" applyAlignment="1">
      <alignment horizontal="left" vertical="center"/>
    </xf>
    <xf numFmtId="0" fontId="5" fillId="0" borderId="6" xfId="0" applyNumberFormat="1" applyFont="1" applyFill="1" applyBorder="1" applyAlignment="1" applyProtection="1">
      <alignment vertical="center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4" fillId="0" borderId="13" xfId="0" applyNumberFormat="1" applyFont="1" applyFill="1" applyBorder="1" applyAlignment="1" applyProtection="1">
      <alignment horizontal="left" vertical="center" wrapText="1"/>
    </xf>
    <xf numFmtId="0" fontId="4" fillId="0" borderId="5" xfId="0" quotePrefix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3" borderId="5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vertical="center" wrapText="1"/>
    </xf>
    <xf numFmtId="0" fontId="5" fillId="3" borderId="6" xfId="0" applyNumberFormat="1" applyFont="1" applyFill="1" applyBorder="1" applyAlignment="1" applyProtection="1">
      <alignment vertical="center"/>
    </xf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4" fontId="19" fillId="0" borderId="22" xfId="0" applyNumberFormat="1" applyFont="1" applyFill="1" applyBorder="1" applyAlignment="1">
      <alignment horizontal="right" wrapText="1" indent="1"/>
    </xf>
    <xf numFmtId="4" fontId="19" fillId="0" borderId="28" xfId="0" applyNumberFormat="1" applyFont="1" applyFill="1" applyBorder="1" applyAlignment="1">
      <alignment horizontal="right" wrapText="1" indent="1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0E68C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opLeftCell="A4" workbookViewId="0">
      <selection activeCell="M18" sqref="M18"/>
    </sheetView>
  </sheetViews>
  <sheetFormatPr defaultRowHeight="15"/>
  <cols>
    <col min="6" max="10" width="16.42578125" customWidth="1"/>
  </cols>
  <sheetData>
    <row r="1" spans="1:10" ht="44.25" customHeight="1">
      <c r="A1" s="156" t="s">
        <v>20</v>
      </c>
      <c r="B1" s="156"/>
      <c r="C1" s="156"/>
      <c r="D1" s="156"/>
      <c r="E1" s="156"/>
      <c r="F1" s="156"/>
      <c r="G1" s="156"/>
      <c r="H1" s="156"/>
      <c r="I1" s="156"/>
      <c r="J1" s="156"/>
    </row>
    <row r="2" spans="1:10">
      <c r="A2" s="46"/>
      <c r="B2" s="46"/>
      <c r="C2" s="46"/>
      <c r="D2" s="46"/>
      <c r="E2" s="46"/>
      <c r="F2" s="46"/>
      <c r="G2" s="46"/>
      <c r="H2" s="46"/>
      <c r="I2" s="46"/>
      <c r="J2" s="46"/>
    </row>
    <row r="3" spans="1:10">
      <c r="A3" s="156" t="s">
        <v>0</v>
      </c>
      <c r="B3" s="156"/>
      <c r="C3" s="156"/>
      <c r="D3" s="156"/>
      <c r="E3" s="156"/>
      <c r="F3" s="156"/>
      <c r="G3" s="156"/>
      <c r="H3" s="156"/>
      <c r="I3" s="172"/>
      <c r="J3" s="172"/>
    </row>
    <row r="4" spans="1:10">
      <c r="A4" s="46"/>
      <c r="B4" s="46"/>
      <c r="C4" s="46"/>
      <c r="D4" s="46"/>
      <c r="E4" s="46"/>
      <c r="F4" s="46"/>
      <c r="G4" s="46"/>
      <c r="H4" s="46"/>
      <c r="I4" s="1"/>
      <c r="J4" s="2"/>
    </row>
    <row r="5" spans="1:10">
      <c r="A5" s="156" t="s">
        <v>1</v>
      </c>
      <c r="B5" s="157"/>
      <c r="C5" s="157"/>
      <c r="D5" s="157"/>
      <c r="E5" s="157"/>
      <c r="F5" s="157"/>
      <c r="G5" s="157"/>
      <c r="H5" s="157"/>
      <c r="I5" s="157"/>
      <c r="J5" s="157"/>
    </row>
    <row r="6" spans="1:10" ht="15.75" thickBot="1">
      <c r="A6" s="47"/>
      <c r="B6" s="48"/>
      <c r="C6" s="48"/>
      <c r="D6" s="48"/>
      <c r="E6" s="46"/>
      <c r="F6" s="49"/>
      <c r="G6" s="49"/>
      <c r="H6" s="49"/>
      <c r="I6" s="49"/>
      <c r="J6" s="3"/>
    </row>
    <row r="7" spans="1:10">
      <c r="A7" s="4"/>
      <c r="B7" s="5"/>
      <c r="C7" s="5"/>
      <c r="D7" s="6"/>
      <c r="E7" s="7"/>
      <c r="F7" s="11" t="s">
        <v>16</v>
      </c>
      <c r="G7" s="11" t="s">
        <v>17</v>
      </c>
      <c r="H7" s="11" t="s">
        <v>18</v>
      </c>
      <c r="I7" s="11" t="s">
        <v>19</v>
      </c>
      <c r="J7" s="12" t="s">
        <v>21</v>
      </c>
    </row>
    <row r="8" spans="1:10">
      <c r="A8" s="173" t="s">
        <v>2</v>
      </c>
      <c r="B8" s="174"/>
      <c r="C8" s="174"/>
      <c r="D8" s="174"/>
      <c r="E8" s="175"/>
      <c r="F8" s="50">
        <f t="shared" ref="F8" si="0">SUM(F9:F10)</f>
        <v>3428493.52</v>
      </c>
      <c r="G8" s="50">
        <f t="shared" ref="G8:J8" si="1">SUM(G9:G10)</f>
        <v>5927695</v>
      </c>
      <c r="H8" s="50">
        <f t="shared" si="1"/>
        <v>4099549</v>
      </c>
      <c r="I8" s="50">
        <f t="shared" si="1"/>
        <v>3963136</v>
      </c>
      <c r="J8" s="51">
        <f t="shared" si="1"/>
        <v>3963136</v>
      </c>
    </row>
    <row r="9" spans="1:10">
      <c r="A9" s="168" t="s">
        <v>3</v>
      </c>
      <c r="B9" s="165"/>
      <c r="C9" s="165"/>
      <c r="D9" s="165"/>
      <c r="E9" s="167"/>
      <c r="F9" s="52">
        <v>3428493.52</v>
      </c>
      <c r="G9" s="52">
        <v>5927395</v>
      </c>
      <c r="H9" s="53">
        <v>4089249</v>
      </c>
      <c r="I9" s="53">
        <v>3952836</v>
      </c>
      <c r="J9" s="54">
        <v>3952836</v>
      </c>
    </row>
    <row r="10" spans="1:10">
      <c r="A10" s="171" t="s">
        <v>4</v>
      </c>
      <c r="B10" s="167"/>
      <c r="C10" s="167"/>
      <c r="D10" s="167"/>
      <c r="E10" s="167"/>
      <c r="F10" s="52">
        <v>0</v>
      </c>
      <c r="G10" s="52">
        <v>300</v>
      </c>
      <c r="H10" s="53">
        <v>10300</v>
      </c>
      <c r="I10" s="53">
        <v>10300</v>
      </c>
      <c r="J10" s="54">
        <v>10300</v>
      </c>
    </row>
    <row r="11" spans="1:10">
      <c r="A11" s="8" t="s">
        <v>5</v>
      </c>
      <c r="B11" s="9"/>
      <c r="C11" s="9"/>
      <c r="D11" s="9"/>
      <c r="E11" s="9"/>
      <c r="F11" s="50">
        <f t="shared" ref="F11:G11" si="2">F13+F12</f>
        <v>3918427.78</v>
      </c>
      <c r="G11" s="50">
        <f t="shared" si="2"/>
        <v>6053295</v>
      </c>
      <c r="H11" s="50">
        <f t="shared" ref="H11:J11" si="3">H13+H12</f>
        <v>4230136</v>
      </c>
      <c r="I11" s="50">
        <f t="shared" si="3"/>
        <v>3963136</v>
      </c>
      <c r="J11" s="51">
        <f t="shared" si="3"/>
        <v>3963136</v>
      </c>
    </row>
    <row r="12" spans="1:10">
      <c r="A12" s="164" t="s">
        <v>6</v>
      </c>
      <c r="B12" s="165"/>
      <c r="C12" s="165"/>
      <c r="D12" s="165"/>
      <c r="E12" s="165"/>
      <c r="F12" s="52">
        <v>3804374.53</v>
      </c>
      <c r="G12" s="52">
        <v>4013616</v>
      </c>
      <c r="H12" s="53">
        <v>3776957</v>
      </c>
      <c r="I12" s="53">
        <v>3776957</v>
      </c>
      <c r="J12" s="54">
        <v>3776957</v>
      </c>
    </row>
    <row r="13" spans="1:10">
      <c r="A13" s="166" t="s">
        <v>7</v>
      </c>
      <c r="B13" s="167"/>
      <c r="C13" s="167"/>
      <c r="D13" s="167"/>
      <c r="E13" s="167"/>
      <c r="F13" s="52">
        <v>114053.25</v>
      </c>
      <c r="G13" s="52">
        <v>2039679</v>
      </c>
      <c r="H13" s="53">
        <v>453179</v>
      </c>
      <c r="I13" s="53">
        <v>186179</v>
      </c>
      <c r="J13" s="54">
        <v>186179</v>
      </c>
    </row>
    <row r="14" spans="1:10" ht="15.75" thickBot="1">
      <c r="A14" s="154" t="s">
        <v>8</v>
      </c>
      <c r="B14" s="155"/>
      <c r="C14" s="155"/>
      <c r="D14" s="155"/>
      <c r="E14" s="155"/>
      <c r="F14" s="55">
        <f t="shared" ref="F14:J14" si="4">SUM(F8-F11)</f>
        <v>-489934.25999999978</v>
      </c>
      <c r="G14" s="55">
        <f t="shared" si="4"/>
        <v>-125600</v>
      </c>
      <c r="H14" s="55">
        <f t="shared" si="4"/>
        <v>-130587</v>
      </c>
      <c r="I14" s="55">
        <f t="shared" si="4"/>
        <v>0</v>
      </c>
      <c r="J14" s="56">
        <f t="shared" si="4"/>
        <v>0</v>
      </c>
    </row>
    <row r="15" spans="1:10">
      <c r="A15" s="46"/>
      <c r="B15" s="57"/>
      <c r="C15" s="57"/>
      <c r="D15" s="57"/>
      <c r="E15" s="57"/>
      <c r="F15" s="57"/>
      <c r="G15" s="57"/>
      <c r="H15" s="10"/>
      <c r="I15" s="10"/>
      <c r="J15" s="10"/>
    </row>
    <row r="16" spans="1:10">
      <c r="A16" s="156" t="s">
        <v>9</v>
      </c>
      <c r="B16" s="157"/>
      <c r="C16" s="157"/>
      <c r="D16" s="157"/>
      <c r="E16" s="157"/>
      <c r="F16" s="157"/>
      <c r="G16" s="157"/>
      <c r="H16" s="157"/>
      <c r="I16" s="157"/>
      <c r="J16" s="157"/>
    </row>
    <row r="17" spans="1:10" ht="15.75" thickBot="1">
      <c r="A17" s="46"/>
      <c r="B17" s="57"/>
      <c r="C17" s="57"/>
      <c r="D17" s="57"/>
      <c r="E17" s="57"/>
      <c r="F17" s="57"/>
      <c r="G17" s="57"/>
      <c r="H17" s="10"/>
      <c r="I17" s="10"/>
      <c r="J17" s="10"/>
    </row>
    <row r="18" spans="1:10" ht="20.25" customHeight="1">
      <c r="A18" s="4"/>
      <c r="B18" s="5"/>
      <c r="C18" s="5"/>
      <c r="D18" s="6"/>
      <c r="E18" s="7"/>
      <c r="F18" s="11" t="s">
        <v>16</v>
      </c>
      <c r="G18" s="11" t="s">
        <v>17</v>
      </c>
      <c r="H18" s="11" t="s">
        <v>18</v>
      </c>
      <c r="I18" s="11" t="s">
        <v>19</v>
      </c>
      <c r="J18" s="12" t="s">
        <v>21</v>
      </c>
    </row>
    <row r="19" spans="1:10" ht="27" customHeight="1">
      <c r="A19" s="168" t="s">
        <v>10</v>
      </c>
      <c r="B19" s="169"/>
      <c r="C19" s="169"/>
      <c r="D19" s="169"/>
      <c r="E19" s="170"/>
      <c r="F19" s="13">
        <v>0</v>
      </c>
      <c r="G19" s="13">
        <v>0</v>
      </c>
      <c r="H19" s="13">
        <v>0</v>
      </c>
      <c r="I19" s="13">
        <v>0</v>
      </c>
      <c r="J19" s="14">
        <v>0</v>
      </c>
    </row>
    <row r="20" spans="1:10" ht="27.75" customHeight="1">
      <c r="A20" s="168" t="s">
        <v>11</v>
      </c>
      <c r="B20" s="165"/>
      <c r="C20" s="165"/>
      <c r="D20" s="165"/>
      <c r="E20" s="165"/>
      <c r="F20" s="13">
        <v>0</v>
      </c>
      <c r="G20" s="13">
        <v>0</v>
      </c>
      <c r="H20" s="13">
        <v>0</v>
      </c>
      <c r="I20" s="13">
        <v>0</v>
      </c>
      <c r="J20" s="14">
        <v>0</v>
      </c>
    </row>
    <row r="21" spans="1:10" ht="15.75" thickBot="1">
      <c r="A21" s="154" t="s">
        <v>12</v>
      </c>
      <c r="B21" s="155"/>
      <c r="C21" s="155"/>
      <c r="D21" s="155"/>
      <c r="E21" s="155"/>
      <c r="F21" s="15">
        <v>0</v>
      </c>
      <c r="G21" s="15">
        <v>0</v>
      </c>
      <c r="H21" s="15">
        <v>0</v>
      </c>
      <c r="I21" s="15">
        <v>0</v>
      </c>
      <c r="J21" s="16">
        <v>0</v>
      </c>
    </row>
    <row r="22" spans="1:10">
      <c r="A22" s="58"/>
      <c r="B22" s="57"/>
      <c r="C22" s="57"/>
      <c r="D22" s="57"/>
      <c r="E22" s="57"/>
      <c r="F22" s="57"/>
      <c r="G22" s="57"/>
      <c r="H22" s="10"/>
      <c r="I22" s="10"/>
      <c r="J22" s="10"/>
    </row>
    <row r="23" spans="1:10">
      <c r="A23" s="156" t="s">
        <v>13</v>
      </c>
      <c r="B23" s="157"/>
      <c r="C23" s="157"/>
      <c r="D23" s="157"/>
      <c r="E23" s="157"/>
      <c r="F23" s="157"/>
      <c r="G23" s="157"/>
      <c r="H23" s="157"/>
      <c r="I23" s="157"/>
      <c r="J23" s="157"/>
    </row>
    <row r="24" spans="1:10" ht="15.75" thickBot="1">
      <c r="A24" s="58"/>
      <c r="B24" s="57"/>
      <c r="C24" s="57"/>
      <c r="D24" s="57"/>
      <c r="E24" s="57"/>
      <c r="F24" s="57"/>
      <c r="G24" s="57"/>
      <c r="H24" s="10"/>
      <c r="I24" s="10"/>
      <c r="J24" s="10"/>
    </row>
    <row r="25" spans="1:10" ht="19.5" customHeight="1">
      <c r="A25" s="4"/>
      <c r="B25" s="59"/>
      <c r="C25" s="59"/>
      <c r="D25" s="59"/>
      <c r="E25" s="60"/>
      <c r="F25" s="60" t="s">
        <v>16</v>
      </c>
      <c r="G25" s="11" t="s">
        <v>17</v>
      </c>
      <c r="H25" s="11" t="s">
        <v>18</v>
      </c>
      <c r="I25" s="11" t="s">
        <v>19</v>
      </c>
      <c r="J25" s="12" t="s">
        <v>21</v>
      </c>
    </row>
    <row r="26" spans="1:10" ht="28.5" customHeight="1">
      <c r="A26" s="158" t="s">
        <v>14</v>
      </c>
      <c r="B26" s="159"/>
      <c r="C26" s="159"/>
      <c r="D26" s="159"/>
      <c r="E26" s="160"/>
      <c r="F26" s="21"/>
      <c r="G26" s="21"/>
      <c r="H26" s="21">
        <v>130587</v>
      </c>
      <c r="I26" s="21"/>
      <c r="J26" s="22"/>
    </row>
    <row r="27" spans="1:10" ht="27.75" customHeight="1" thickBot="1">
      <c r="A27" s="161" t="s">
        <v>15</v>
      </c>
      <c r="B27" s="162"/>
      <c r="C27" s="162"/>
      <c r="D27" s="162"/>
      <c r="E27" s="163"/>
      <c r="F27" s="55">
        <v>489934.26</v>
      </c>
      <c r="G27" s="17">
        <v>125600</v>
      </c>
      <c r="H27" s="17">
        <v>0</v>
      </c>
      <c r="I27" s="17">
        <v>0</v>
      </c>
      <c r="J27" s="18">
        <v>0</v>
      </c>
    </row>
    <row r="28" spans="1:10">
      <c r="F28" s="19"/>
      <c r="G28" s="20"/>
      <c r="H28" s="19"/>
      <c r="I28" s="19"/>
      <c r="J28" s="19"/>
    </row>
    <row r="29" spans="1:10">
      <c r="F29" s="19"/>
      <c r="G29" s="19"/>
      <c r="H29" s="19"/>
      <c r="I29" s="19"/>
      <c r="J29" s="19"/>
    </row>
  </sheetData>
  <mergeCells count="16">
    <mergeCell ref="A10:E10"/>
    <mergeCell ref="A1:J1"/>
    <mergeCell ref="A3:J3"/>
    <mergeCell ref="A5:J5"/>
    <mergeCell ref="A8:E8"/>
    <mergeCell ref="A9:E9"/>
    <mergeCell ref="A21:E21"/>
    <mergeCell ref="A23:J23"/>
    <mergeCell ref="A26:E26"/>
    <mergeCell ref="A27:E27"/>
    <mergeCell ref="A12:E12"/>
    <mergeCell ref="A13:E13"/>
    <mergeCell ref="A14:E14"/>
    <mergeCell ref="A16:J16"/>
    <mergeCell ref="A19:E19"/>
    <mergeCell ref="A20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opLeftCell="A40" workbookViewId="0">
      <selection activeCell="I50" sqref="I50"/>
    </sheetView>
  </sheetViews>
  <sheetFormatPr defaultRowHeight="12.75"/>
  <cols>
    <col min="1" max="1" width="49" style="61" customWidth="1"/>
    <col min="2" max="6" width="18.28515625" style="61" customWidth="1"/>
    <col min="7" max="16384" width="9.140625" style="61"/>
  </cols>
  <sheetData>
    <row r="1" spans="1:13" ht="44.25" customHeight="1">
      <c r="B1" s="177" t="s">
        <v>106</v>
      </c>
      <c r="C1" s="177"/>
      <c r="D1" s="177"/>
      <c r="E1" s="70"/>
      <c r="F1" s="69"/>
      <c r="G1" s="69"/>
    </row>
    <row r="2" spans="1:13" ht="35.25" customHeight="1">
      <c r="B2" s="176" t="s">
        <v>0</v>
      </c>
      <c r="C2" s="176"/>
      <c r="D2" s="176"/>
    </row>
    <row r="3" spans="1:13" ht="35.25" customHeight="1">
      <c r="B3" s="176" t="s">
        <v>142</v>
      </c>
      <c r="C3" s="176"/>
      <c r="D3" s="176"/>
    </row>
    <row r="4" spans="1:13" s="62" customFormat="1" ht="37.5" customHeight="1" thickBot="1">
      <c r="A4" s="63"/>
    </row>
    <row r="5" spans="1:13" ht="18.75" customHeight="1" thickBot="1">
      <c r="A5" s="64"/>
      <c r="B5" s="65" t="s">
        <v>16</v>
      </c>
      <c r="C5" s="65" t="s">
        <v>17</v>
      </c>
      <c r="D5" s="65" t="s">
        <v>18</v>
      </c>
      <c r="E5" s="65" t="s">
        <v>19</v>
      </c>
      <c r="F5" s="66" t="s">
        <v>21</v>
      </c>
    </row>
    <row r="6" spans="1:13">
      <c r="A6" s="34" t="s">
        <v>22</v>
      </c>
      <c r="B6" s="23"/>
      <c r="C6" s="23"/>
      <c r="D6" s="23"/>
      <c r="E6" s="67"/>
      <c r="F6" s="35"/>
    </row>
    <row r="7" spans="1:13">
      <c r="A7" s="36" t="s">
        <v>23</v>
      </c>
      <c r="B7" s="25">
        <v>3428493.52</v>
      </c>
      <c r="C7" s="25">
        <v>5927395</v>
      </c>
      <c r="D7" s="25">
        <v>4089249</v>
      </c>
      <c r="E7" s="25">
        <v>3952836</v>
      </c>
      <c r="F7" s="37">
        <v>3952836</v>
      </c>
    </row>
    <row r="8" spans="1:13" ht="25.5">
      <c r="A8" s="38" t="s">
        <v>24</v>
      </c>
      <c r="B8" s="28">
        <v>2846654.07</v>
      </c>
      <c r="C8" s="28">
        <v>5135125</v>
      </c>
      <c r="D8" s="28">
        <v>3136838</v>
      </c>
      <c r="E8" s="28">
        <v>2985425</v>
      </c>
      <c r="F8" s="39">
        <v>2985425</v>
      </c>
    </row>
    <row r="9" spans="1:13" ht="25.5">
      <c r="A9" s="40" t="s">
        <v>25</v>
      </c>
      <c r="B9" s="31">
        <v>2571649.83</v>
      </c>
      <c r="C9" s="31">
        <v>3286425</v>
      </c>
      <c r="D9" s="31">
        <v>2943425</v>
      </c>
      <c r="E9" s="30"/>
      <c r="F9" s="41"/>
    </row>
    <row r="10" spans="1:13">
      <c r="A10" s="40" t="s">
        <v>26</v>
      </c>
      <c r="B10" s="31">
        <v>275004.24</v>
      </c>
      <c r="C10" s="31">
        <v>1848700</v>
      </c>
      <c r="D10" s="31">
        <v>193413</v>
      </c>
      <c r="E10" s="30"/>
      <c r="F10" s="41"/>
    </row>
    <row r="11" spans="1:13">
      <c r="A11" s="38" t="s">
        <v>27</v>
      </c>
      <c r="B11" s="29">
        <v>134.21</v>
      </c>
      <c r="C11" s="29">
        <v>700</v>
      </c>
      <c r="D11" s="28">
        <v>1200</v>
      </c>
      <c r="E11" s="28">
        <v>1200</v>
      </c>
      <c r="F11" s="39">
        <v>1200</v>
      </c>
    </row>
    <row r="12" spans="1:13">
      <c r="A12" s="40" t="s">
        <v>28</v>
      </c>
      <c r="B12" s="32">
        <v>134.21</v>
      </c>
      <c r="C12" s="32">
        <v>700</v>
      </c>
      <c r="D12" s="31">
        <v>1200</v>
      </c>
      <c r="E12" s="30"/>
      <c r="F12" s="41"/>
    </row>
    <row r="13" spans="1:13" ht="25.5">
      <c r="A13" s="38" t="s">
        <v>29</v>
      </c>
      <c r="B13" s="28">
        <v>3599.67</v>
      </c>
      <c r="C13" s="28">
        <v>10600</v>
      </c>
      <c r="D13" s="27"/>
      <c r="E13" s="68"/>
      <c r="F13" s="42"/>
    </row>
    <row r="14" spans="1:13">
      <c r="A14" s="40" t="s">
        <v>30</v>
      </c>
      <c r="B14" s="31">
        <v>3599.67</v>
      </c>
      <c r="C14" s="31">
        <v>10600</v>
      </c>
      <c r="D14" s="30"/>
      <c r="E14" s="30"/>
      <c r="F14" s="41"/>
    </row>
    <row r="15" spans="1:13" ht="38.25">
      <c r="A15" s="38" t="s">
        <v>31</v>
      </c>
      <c r="B15" s="28">
        <v>300122.34999999998</v>
      </c>
      <c r="C15" s="28">
        <v>404700</v>
      </c>
      <c r="D15" s="28">
        <v>443100</v>
      </c>
      <c r="E15" s="28">
        <v>543100</v>
      </c>
      <c r="F15" s="39">
        <v>543100</v>
      </c>
      <c r="J15" s="73"/>
      <c r="M15" s="61" t="s">
        <v>72</v>
      </c>
    </row>
    <row r="16" spans="1:13" ht="25.5">
      <c r="A16" s="40" t="s">
        <v>32</v>
      </c>
      <c r="B16" s="31">
        <v>300122.34999999998</v>
      </c>
      <c r="C16" s="31">
        <v>400000</v>
      </c>
      <c r="D16" s="31">
        <v>442400</v>
      </c>
      <c r="E16" s="30"/>
      <c r="F16" s="41"/>
    </row>
    <row r="17" spans="1:6" ht="25.5">
      <c r="A17" s="40" t="s">
        <v>33</v>
      </c>
      <c r="B17" s="30"/>
      <c r="C17" s="31">
        <v>4700</v>
      </c>
      <c r="D17" s="32">
        <v>700</v>
      </c>
      <c r="E17" s="30"/>
      <c r="F17" s="41"/>
    </row>
    <row r="18" spans="1:6" ht="25.5">
      <c r="A18" s="38" t="s">
        <v>34</v>
      </c>
      <c r="B18" s="28">
        <v>274247.56</v>
      </c>
      <c r="C18" s="28">
        <v>350270</v>
      </c>
      <c r="D18" s="28">
        <v>433111</v>
      </c>
      <c r="E18" s="28">
        <v>348111</v>
      </c>
      <c r="F18" s="39">
        <v>348111</v>
      </c>
    </row>
    <row r="19" spans="1:6" ht="25.5">
      <c r="A19" s="40" t="s">
        <v>35</v>
      </c>
      <c r="B19" s="31">
        <v>274247.56</v>
      </c>
      <c r="C19" s="31">
        <v>350270</v>
      </c>
      <c r="D19" s="31">
        <v>433111</v>
      </c>
      <c r="E19" s="30"/>
      <c r="F19" s="41"/>
    </row>
    <row r="20" spans="1:6">
      <c r="A20" s="38" t="s">
        <v>36</v>
      </c>
      <c r="B20" s="28">
        <v>3735.66</v>
      </c>
      <c r="C20" s="28">
        <v>26000</v>
      </c>
      <c r="D20" s="28">
        <v>75000</v>
      </c>
      <c r="E20" s="28">
        <v>75000</v>
      </c>
      <c r="F20" s="39">
        <v>75000</v>
      </c>
    </row>
    <row r="21" spans="1:6">
      <c r="A21" s="40" t="s">
        <v>37</v>
      </c>
      <c r="B21" s="31">
        <v>3735.66</v>
      </c>
      <c r="C21" s="31">
        <v>26000</v>
      </c>
      <c r="D21" s="31">
        <v>75000</v>
      </c>
      <c r="E21" s="30"/>
      <c r="F21" s="41"/>
    </row>
    <row r="22" spans="1:6">
      <c r="A22" s="36" t="s">
        <v>38</v>
      </c>
      <c r="B22" s="24"/>
      <c r="C22" s="26">
        <v>300</v>
      </c>
      <c r="D22" s="25">
        <v>10300</v>
      </c>
      <c r="E22" s="25">
        <v>10300</v>
      </c>
      <c r="F22" s="37">
        <v>10300</v>
      </c>
    </row>
    <row r="23" spans="1:6" ht="25.5">
      <c r="A23" s="38" t="s">
        <v>39</v>
      </c>
      <c r="B23" s="27"/>
      <c r="C23" s="29">
        <v>300</v>
      </c>
      <c r="D23" s="28">
        <v>10300</v>
      </c>
      <c r="E23" s="28">
        <v>10300</v>
      </c>
      <c r="F23" s="39">
        <v>10300</v>
      </c>
    </row>
    <row r="24" spans="1:6">
      <c r="A24" s="40" t="s">
        <v>40</v>
      </c>
      <c r="B24" s="30"/>
      <c r="C24" s="32">
        <v>300</v>
      </c>
      <c r="D24" s="32">
        <v>300</v>
      </c>
      <c r="E24" s="30"/>
      <c r="F24" s="41"/>
    </row>
    <row r="25" spans="1:6">
      <c r="A25" s="40" t="s">
        <v>41</v>
      </c>
      <c r="B25" s="30"/>
      <c r="C25" s="30"/>
      <c r="D25" s="31">
        <v>10000</v>
      </c>
      <c r="E25" s="30"/>
      <c r="F25" s="41"/>
    </row>
    <row r="26" spans="1:6">
      <c r="A26" s="34" t="s">
        <v>42</v>
      </c>
      <c r="B26" s="33">
        <v>3428493.52</v>
      </c>
      <c r="C26" s="33">
        <v>5927695</v>
      </c>
      <c r="D26" s="33">
        <v>4099549</v>
      </c>
      <c r="E26" s="33">
        <v>3963136</v>
      </c>
      <c r="F26" s="71">
        <v>3963136</v>
      </c>
    </row>
    <row r="27" spans="1:6">
      <c r="A27" s="36" t="s">
        <v>43</v>
      </c>
      <c r="B27" s="25">
        <v>3804374.53</v>
      </c>
      <c r="C27" s="25">
        <v>4013616</v>
      </c>
      <c r="D27" s="25">
        <v>3776957</v>
      </c>
      <c r="E27" s="25">
        <v>3776957</v>
      </c>
      <c r="F27" s="37">
        <v>3776957</v>
      </c>
    </row>
    <row r="28" spans="1:6">
      <c r="A28" s="38" t="s">
        <v>44</v>
      </c>
      <c r="B28" s="28">
        <v>2844804.55</v>
      </c>
      <c r="C28" s="28">
        <v>3010140</v>
      </c>
      <c r="D28" s="28">
        <v>3061047</v>
      </c>
      <c r="E28" s="28">
        <v>3061047</v>
      </c>
      <c r="F28" s="28">
        <v>3061047</v>
      </c>
    </row>
    <row r="29" spans="1:6">
      <c r="A29" s="40" t="s">
        <v>45</v>
      </c>
      <c r="B29" s="31">
        <v>2351622.34</v>
      </c>
      <c r="C29" s="31">
        <v>2478200</v>
      </c>
      <c r="D29" s="31">
        <v>2520232</v>
      </c>
      <c r="E29" s="30"/>
      <c r="F29" s="41"/>
    </row>
    <row r="30" spans="1:6">
      <c r="A30" s="40" t="s">
        <v>46</v>
      </c>
      <c r="B30" s="31">
        <v>105163.15</v>
      </c>
      <c r="C30" s="31">
        <v>123400</v>
      </c>
      <c r="D30" s="31">
        <v>124900</v>
      </c>
      <c r="E30" s="30"/>
      <c r="F30" s="41"/>
    </row>
    <row r="31" spans="1:6">
      <c r="A31" s="40" t="s">
        <v>47</v>
      </c>
      <c r="B31" s="31">
        <v>388019.06</v>
      </c>
      <c r="C31" s="31">
        <v>408540</v>
      </c>
      <c r="D31" s="31">
        <v>415915</v>
      </c>
      <c r="E31" s="30"/>
      <c r="F31" s="41"/>
    </row>
    <row r="32" spans="1:6">
      <c r="A32" s="38" t="s">
        <v>48</v>
      </c>
      <c r="B32" s="28">
        <v>388191.32</v>
      </c>
      <c r="C32" s="28">
        <v>644340</v>
      </c>
      <c r="D32" s="28">
        <v>707574</v>
      </c>
      <c r="E32" s="28">
        <v>707574</v>
      </c>
      <c r="F32" s="28">
        <v>707574</v>
      </c>
    </row>
    <row r="33" spans="1:6">
      <c r="A33" s="40" t="s">
        <v>49</v>
      </c>
      <c r="B33" s="31">
        <v>87595.04</v>
      </c>
      <c r="C33" s="31">
        <v>114249</v>
      </c>
      <c r="D33" s="31">
        <v>93745</v>
      </c>
      <c r="E33" s="30"/>
      <c r="F33" s="41"/>
    </row>
    <row r="34" spans="1:6">
      <c r="A34" s="40" t="s">
        <v>50</v>
      </c>
      <c r="B34" s="31">
        <v>130360.52</v>
      </c>
      <c r="C34" s="31">
        <v>199439</v>
      </c>
      <c r="D34" s="31">
        <v>190800</v>
      </c>
      <c r="E34" s="30"/>
      <c r="F34" s="41"/>
    </row>
    <row r="35" spans="1:6">
      <c r="A35" s="40" t="s">
        <v>51</v>
      </c>
      <c r="B35" s="31">
        <v>120269.15</v>
      </c>
      <c r="C35" s="31">
        <v>210450</v>
      </c>
      <c r="D35" s="31">
        <v>327480</v>
      </c>
      <c r="E35" s="30"/>
      <c r="F35" s="41"/>
    </row>
    <row r="36" spans="1:6">
      <c r="A36" s="40" t="s">
        <v>52</v>
      </c>
      <c r="B36" s="31">
        <v>10150</v>
      </c>
      <c r="C36" s="31">
        <v>45500</v>
      </c>
      <c r="D36" s="31">
        <v>11500</v>
      </c>
      <c r="E36" s="30"/>
      <c r="F36" s="41"/>
    </row>
    <row r="37" spans="1:6">
      <c r="A37" s="40" t="s">
        <v>53</v>
      </c>
      <c r="B37" s="31">
        <v>39816.61</v>
      </c>
      <c r="C37" s="31">
        <v>74702</v>
      </c>
      <c r="D37" s="31">
        <v>84049</v>
      </c>
      <c r="E37" s="30"/>
      <c r="F37" s="41"/>
    </row>
    <row r="38" spans="1:6">
      <c r="A38" s="38" t="s">
        <v>54</v>
      </c>
      <c r="B38" s="28">
        <v>1197.31</v>
      </c>
      <c r="C38" s="28">
        <v>6001</v>
      </c>
      <c r="D38" s="28">
        <v>5201</v>
      </c>
      <c r="E38" s="28">
        <v>5201</v>
      </c>
      <c r="F38" s="39">
        <v>5201</v>
      </c>
    </row>
    <row r="39" spans="1:6">
      <c r="A39" s="40" t="s">
        <v>55</v>
      </c>
      <c r="B39" s="31">
        <v>1197.31</v>
      </c>
      <c r="C39" s="31">
        <v>6001</v>
      </c>
      <c r="D39" s="31">
        <v>5201</v>
      </c>
      <c r="E39" s="30"/>
      <c r="F39" s="41"/>
    </row>
    <row r="40" spans="1:6">
      <c r="A40" s="38" t="s">
        <v>56</v>
      </c>
      <c r="B40" s="28">
        <v>8998.51</v>
      </c>
      <c r="C40" s="27"/>
      <c r="D40" s="27"/>
      <c r="E40" s="68"/>
      <c r="F40" s="42"/>
    </row>
    <row r="41" spans="1:6" ht="25.5">
      <c r="A41" s="40" t="s">
        <v>57</v>
      </c>
      <c r="B41" s="31">
        <v>8998.51</v>
      </c>
      <c r="C41" s="30"/>
      <c r="D41" s="30"/>
      <c r="E41" s="30"/>
      <c r="F41" s="41"/>
    </row>
    <row r="42" spans="1:6" ht="25.5">
      <c r="A42" s="38" t="s">
        <v>58</v>
      </c>
      <c r="B42" s="28">
        <v>559948.31999999995</v>
      </c>
      <c r="C42" s="28">
        <v>350000</v>
      </c>
      <c r="D42" s="27"/>
      <c r="E42" s="68"/>
      <c r="F42" s="42"/>
    </row>
    <row r="43" spans="1:6" ht="25.5">
      <c r="A43" s="40" t="s">
        <v>59</v>
      </c>
      <c r="B43" s="31">
        <v>559948.31999999995</v>
      </c>
      <c r="C43" s="31">
        <v>350000</v>
      </c>
      <c r="D43" s="30"/>
      <c r="E43" s="30"/>
      <c r="F43" s="41"/>
    </row>
    <row r="44" spans="1:6" ht="25.5">
      <c r="A44" s="38" t="s">
        <v>60</v>
      </c>
      <c r="B44" s="28">
        <v>1099.52</v>
      </c>
      <c r="C44" s="28">
        <v>3000</v>
      </c>
      <c r="D44" s="28">
        <v>3000</v>
      </c>
      <c r="E44" s="28">
        <v>3000</v>
      </c>
      <c r="F44" s="39">
        <v>3000</v>
      </c>
    </row>
    <row r="45" spans="1:6" ht="25.5">
      <c r="A45" s="40" t="s">
        <v>61</v>
      </c>
      <c r="B45" s="31">
        <v>1099.52</v>
      </c>
      <c r="C45" s="31">
        <v>3000</v>
      </c>
      <c r="D45" s="31">
        <v>3000</v>
      </c>
      <c r="E45" s="74"/>
      <c r="F45" s="41"/>
    </row>
    <row r="46" spans="1:6">
      <c r="A46" s="38" t="s">
        <v>62</v>
      </c>
      <c r="B46" s="29">
        <v>135</v>
      </c>
      <c r="C46" s="29">
        <v>135</v>
      </c>
      <c r="D46" s="29">
        <v>135</v>
      </c>
      <c r="E46" s="29">
        <v>135</v>
      </c>
      <c r="F46" s="43">
        <v>135</v>
      </c>
    </row>
    <row r="47" spans="1:6">
      <c r="A47" s="40" t="s">
        <v>63</v>
      </c>
      <c r="B47" s="32">
        <v>135</v>
      </c>
      <c r="C47" s="32">
        <v>135</v>
      </c>
      <c r="D47" s="32">
        <v>135</v>
      </c>
      <c r="E47" s="74"/>
      <c r="F47" s="41"/>
    </row>
    <row r="48" spans="1:6">
      <c r="A48" s="36" t="s">
        <v>64</v>
      </c>
      <c r="B48" s="25">
        <v>114053.25</v>
      </c>
      <c r="C48" s="25">
        <v>2039679</v>
      </c>
      <c r="D48" s="25">
        <v>453179</v>
      </c>
      <c r="E48" s="25">
        <v>186179</v>
      </c>
      <c r="F48" s="37">
        <v>186179</v>
      </c>
    </row>
    <row r="49" spans="1:6" ht="25.5">
      <c r="A49" s="38" t="s">
        <v>65</v>
      </c>
      <c r="B49" s="28">
        <v>111740.75</v>
      </c>
      <c r="C49" s="28">
        <v>159679</v>
      </c>
      <c r="D49" s="28">
        <v>186179</v>
      </c>
      <c r="E49" s="28">
        <v>116179</v>
      </c>
      <c r="F49" s="39">
        <v>116179</v>
      </c>
    </row>
    <row r="50" spans="1:6">
      <c r="A50" s="40" t="s">
        <v>66</v>
      </c>
      <c r="B50" s="31">
        <v>2000</v>
      </c>
      <c r="C50" s="31">
        <v>50000</v>
      </c>
      <c r="D50" s="31">
        <v>70000</v>
      </c>
      <c r="E50" s="74"/>
      <c r="F50" s="41"/>
    </row>
    <row r="51" spans="1:6">
      <c r="A51" s="40" t="s">
        <v>67</v>
      </c>
      <c r="B51" s="31">
        <v>107921.14</v>
      </c>
      <c r="C51" s="31">
        <v>106000</v>
      </c>
      <c r="D51" s="31">
        <v>113000</v>
      </c>
      <c r="E51" s="74"/>
      <c r="F51" s="41"/>
    </row>
    <row r="52" spans="1:6" ht="25.5">
      <c r="A52" s="40" t="s">
        <v>68</v>
      </c>
      <c r="B52" s="31">
        <v>1819.61</v>
      </c>
      <c r="C52" s="31">
        <v>3679</v>
      </c>
      <c r="D52" s="31">
        <v>3179</v>
      </c>
      <c r="E52" s="74"/>
      <c r="F52" s="41"/>
    </row>
    <row r="53" spans="1:6" ht="25.5">
      <c r="A53" s="38" t="s">
        <v>69</v>
      </c>
      <c r="B53" s="28">
        <v>2312.5</v>
      </c>
      <c r="C53" s="28">
        <v>1880000</v>
      </c>
      <c r="D53" s="28">
        <v>267000</v>
      </c>
      <c r="E53" s="28">
        <v>70000</v>
      </c>
      <c r="F53" s="39">
        <v>70000</v>
      </c>
    </row>
    <row r="54" spans="1:6">
      <c r="A54" s="40" t="s">
        <v>70</v>
      </c>
      <c r="B54" s="31">
        <v>2312.5</v>
      </c>
      <c r="C54" s="31">
        <v>1880000</v>
      </c>
      <c r="D54" s="31">
        <v>267000</v>
      </c>
      <c r="E54" s="30"/>
      <c r="F54" s="41"/>
    </row>
    <row r="55" spans="1:6" ht="13.5" thickBot="1">
      <c r="A55" s="44" t="s">
        <v>71</v>
      </c>
      <c r="B55" s="45">
        <v>3918427.78</v>
      </c>
      <c r="C55" s="45">
        <v>6053295</v>
      </c>
      <c r="D55" s="45">
        <v>4230136</v>
      </c>
      <c r="E55" s="45">
        <v>3963136</v>
      </c>
      <c r="F55" s="45">
        <v>3963136</v>
      </c>
    </row>
  </sheetData>
  <mergeCells count="3">
    <mergeCell ref="B2:D2"/>
    <mergeCell ref="B1:D1"/>
    <mergeCell ref="B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3"/>
  <sheetViews>
    <sheetView topLeftCell="A145" zoomScale="96" zoomScaleNormal="96" workbookViewId="0">
      <selection activeCell="D69" sqref="D69"/>
    </sheetView>
  </sheetViews>
  <sheetFormatPr defaultRowHeight="15"/>
  <cols>
    <col min="1" max="1" width="48.42578125" customWidth="1"/>
    <col min="2" max="6" width="20.7109375" customWidth="1"/>
  </cols>
  <sheetData>
    <row r="1" spans="1:6" ht="44.25" customHeight="1">
      <c r="A1" s="61"/>
      <c r="B1" s="177" t="s">
        <v>106</v>
      </c>
      <c r="C1" s="178"/>
      <c r="D1" s="178"/>
      <c r="E1" s="61"/>
      <c r="F1" s="61"/>
    </row>
    <row r="2" spans="1:6" ht="35.25" customHeight="1">
      <c r="B2" s="178" t="s">
        <v>0</v>
      </c>
      <c r="C2" s="178"/>
      <c r="D2" s="178"/>
      <c r="E2" s="61"/>
      <c r="F2" s="61"/>
    </row>
    <row r="3" spans="1:6" ht="35.25" customHeight="1">
      <c r="A3" s="61"/>
      <c r="B3" s="176" t="s">
        <v>143</v>
      </c>
      <c r="C3" s="176"/>
      <c r="D3" s="176"/>
      <c r="E3" s="61"/>
      <c r="F3" s="61"/>
    </row>
    <row r="4" spans="1:6" ht="32.25" customHeight="1" thickBot="1">
      <c r="A4" s="61"/>
      <c r="B4" s="75"/>
      <c r="C4" s="75"/>
      <c r="D4" s="75"/>
      <c r="E4" s="61"/>
      <c r="F4" s="61"/>
    </row>
    <row r="5" spans="1:6" ht="20.25" customHeight="1" thickBot="1">
      <c r="A5" s="72"/>
      <c r="B5" s="72" t="s">
        <v>16</v>
      </c>
      <c r="C5" s="72" t="s">
        <v>17</v>
      </c>
      <c r="D5" s="72" t="s">
        <v>18</v>
      </c>
      <c r="E5" s="72" t="s">
        <v>19</v>
      </c>
      <c r="F5" s="72" t="s">
        <v>21</v>
      </c>
    </row>
    <row r="6" spans="1:6">
      <c r="A6" s="23" t="s">
        <v>22</v>
      </c>
      <c r="B6" s="23"/>
      <c r="C6" s="23"/>
      <c r="D6" s="23"/>
      <c r="E6" s="67"/>
      <c r="F6" s="23"/>
    </row>
    <row r="7" spans="1:6">
      <c r="A7" s="24" t="s">
        <v>23</v>
      </c>
      <c r="B7" s="25">
        <v>3428493.52</v>
      </c>
      <c r="C7" s="25">
        <v>5927395</v>
      </c>
      <c r="D7" s="25">
        <v>4089249</v>
      </c>
      <c r="E7" s="25">
        <v>3952836</v>
      </c>
      <c r="F7" s="25">
        <v>3952836</v>
      </c>
    </row>
    <row r="8" spans="1:6" ht="26.25">
      <c r="A8" s="27" t="s">
        <v>24</v>
      </c>
      <c r="B8" s="28">
        <v>2846654.07</v>
      </c>
      <c r="C8" s="28">
        <v>5135125</v>
      </c>
      <c r="D8" s="28">
        <v>3136838</v>
      </c>
      <c r="E8" s="28">
        <v>2985425</v>
      </c>
      <c r="F8" s="28">
        <v>2985425</v>
      </c>
    </row>
    <row r="9" spans="1:6" ht="26.25">
      <c r="A9" s="30" t="s">
        <v>25</v>
      </c>
      <c r="B9" s="31">
        <v>2571649.83</v>
      </c>
      <c r="C9" s="31">
        <v>3286425</v>
      </c>
      <c r="D9" s="31">
        <v>2943425</v>
      </c>
      <c r="E9" s="74"/>
      <c r="F9" s="30"/>
    </row>
    <row r="10" spans="1:6" ht="26.25">
      <c r="A10" s="30" t="s">
        <v>75</v>
      </c>
      <c r="B10" s="30"/>
      <c r="C10" s="31">
        <v>367425</v>
      </c>
      <c r="D10" s="31">
        <v>24425</v>
      </c>
      <c r="E10" s="74"/>
      <c r="F10" s="30"/>
    </row>
    <row r="11" spans="1:6" ht="26.25">
      <c r="A11" s="30" t="s">
        <v>76</v>
      </c>
      <c r="B11" s="31">
        <v>2568687.77</v>
      </c>
      <c r="C11" s="31">
        <v>2919000</v>
      </c>
      <c r="D11" s="31">
        <v>2919000</v>
      </c>
      <c r="E11" s="74"/>
      <c r="F11" s="30"/>
    </row>
    <row r="12" spans="1:6" ht="26.25">
      <c r="A12" s="30" t="s">
        <v>81</v>
      </c>
      <c r="B12" s="31">
        <v>2962.06</v>
      </c>
      <c r="C12" s="30"/>
      <c r="D12" s="30"/>
      <c r="E12" s="74"/>
      <c r="F12" s="30"/>
    </row>
    <row r="13" spans="1:6">
      <c r="A13" s="30" t="s">
        <v>26</v>
      </c>
      <c r="B13" s="31">
        <v>275004.24</v>
      </c>
      <c r="C13" s="31">
        <v>1848700</v>
      </c>
      <c r="D13" s="31">
        <v>193413</v>
      </c>
      <c r="E13" s="74"/>
      <c r="F13" s="30"/>
    </row>
    <row r="14" spans="1:6">
      <c r="A14" s="30" t="s">
        <v>82</v>
      </c>
      <c r="B14" s="30"/>
      <c r="C14" s="31">
        <v>33700</v>
      </c>
      <c r="D14" s="31">
        <v>11413</v>
      </c>
      <c r="E14" s="74"/>
      <c r="F14" s="30"/>
    </row>
    <row r="15" spans="1:6">
      <c r="A15" s="30" t="s">
        <v>83</v>
      </c>
      <c r="B15" s="31">
        <v>275004.24</v>
      </c>
      <c r="C15" s="30"/>
      <c r="D15" s="30"/>
      <c r="E15" s="74"/>
      <c r="F15" s="30"/>
    </row>
    <row r="16" spans="1:6" ht="39">
      <c r="A16" s="30" t="s">
        <v>86</v>
      </c>
      <c r="B16" s="30"/>
      <c r="C16" s="31">
        <v>1815000</v>
      </c>
      <c r="D16" s="31">
        <v>182000</v>
      </c>
      <c r="E16" s="74"/>
      <c r="F16" s="30"/>
    </row>
    <row r="17" spans="1:6">
      <c r="A17" s="27" t="s">
        <v>27</v>
      </c>
      <c r="B17" s="29">
        <v>134.21</v>
      </c>
      <c r="C17" s="29">
        <v>700</v>
      </c>
      <c r="D17" s="28">
        <v>1200</v>
      </c>
      <c r="E17" s="28">
        <v>1200</v>
      </c>
      <c r="F17" s="28">
        <v>1200</v>
      </c>
    </row>
    <row r="18" spans="1:6">
      <c r="A18" s="30" t="s">
        <v>28</v>
      </c>
      <c r="B18" s="32">
        <v>134.21</v>
      </c>
      <c r="C18" s="32">
        <v>700</v>
      </c>
      <c r="D18" s="31">
        <v>1200</v>
      </c>
      <c r="E18" s="74"/>
      <c r="F18" s="30"/>
    </row>
    <row r="19" spans="1:6">
      <c r="A19" s="30" t="s">
        <v>74</v>
      </c>
      <c r="B19" s="32">
        <v>134.21</v>
      </c>
      <c r="C19" s="32">
        <v>700</v>
      </c>
      <c r="D19" s="31">
        <v>1200</v>
      </c>
      <c r="E19" s="74"/>
      <c r="F19" s="30"/>
    </row>
    <row r="20" spans="1:6" ht="39">
      <c r="A20" s="27" t="s">
        <v>29</v>
      </c>
      <c r="B20" s="28">
        <v>3599.67</v>
      </c>
      <c r="C20" s="28">
        <v>10600</v>
      </c>
      <c r="D20" s="27"/>
      <c r="E20" s="27"/>
      <c r="F20" s="27"/>
    </row>
    <row r="21" spans="1:6">
      <c r="A21" s="30" t="s">
        <v>30</v>
      </c>
      <c r="B21" s="31">
        <v>3599.67</v>
      </c>
      <c r="C21" s="31">
        <v>10600</v>
      </c>
      <c r="D21" s="30"/>
      <c r="E21" s="74"/>
      <c r="F21" s="30"/>
    </row>
    <row r="22" spans="1:6">
      <c r="A22" s="30" t="s">
        <v>74</v>
      </c>
      <c r="B22" s="31">
        <v>3599.67</v>
      </c>
      <c r="C22" s="31">
        <v>10600</v>
      </c>
      <c r="D22" s="30"/>
      <c r="E22" s="74"/>
      <c r="F22" s="30"/>
    </row>
    <row r="23" spans="1:6" ht="39">
      <c r="A23" s="27" t="s">
        <v>31</v>
      </c>
      <c r="B23" s="28">
        <v>300122.34999999998</v>
      </c>
      <c r="C23" s="28">
        <v>404700</v>
      </c>
      <c r="D23" s="28">
        <v>443100</v>
      </c>
      <c r="E23" s="28">
        <v>543100</v>
      </c>
      <c r="F23" s="28">
        <v>543100</v>
      </c>
    </row>
    <row r="24" spans="1:6" ht="16.5" customHeight="1">
      <c r="A24" s="30" t="s">
        <v>32</v>
      </c>
      <c r="B24" s="31">
        <v>300122.34999999998</v>
      </c>
      <c r="C24" s="31">
        <v>400000</v>
      </c>
      <c r="D24" s="31">
        <v>442400</v>
      </c>
      <c r="E24" s="74"/>
      <c r="F24" s="30"/>
    </row>
    <row r="25" spans="1:6" ht="16.5" customHeight="1">
      <c r="A25" s="30" t="s">
        <v>74</v>
      </c>
      <c r="B25" s="31">
        <v>300122.34999999998</v>
      </c>
      <c r="C25" s="31">
        <v>400000</v>
      </c>
      <c r="D25" s="31">
        <v>442400</v>
      </c>
      <c r="E25" s="74"/>
      <c r="F25" s="30"/>
    </row>
    <row r="26" spans="1:6" ht="26.25">
      <c r="A26" s="30" t="s">
        <v>33</v>
      </c>
      <c r="B26" s="30"/>
      <c r="C26" s="31">
        <v>4700</v>
      </c>
      <c r="D26" s="32">
        <v>700</v>
      </c>
      <c r="E26" s="74"/>
      <c r="F26" s="30"/>
    </row>
    <row r="27" spans="1:6">
      <c r="A27" s="30" t="s">
        <v>84</v>
      </c>
      <c r="B27" s="30"/>
      <c r="C27" s="31">
        <v>4700</v>
      </c>
      <c r="D27" s="32">
        <v>700</v>
      </c>
      <c r="E27" s="74"/>
      <c r="F27" s="30"/>
    </row>
    <row r="28" spans="1:6" ht="26.25">
      <c r="A28" s="27" t="s">
        <v>34</v>
      </c>
      <c r="B28" s="28">
        <v>274247.56</v>
      </c>
      <c r="C28" s="28">
        <v>350270</v>
      </c>
      <c r="D28" s="28">
        <v>433111</v>
      </c>
      <c r="E28" s="28">
        <v>348111</v>
      </c>
      <c r="F28" s="28">
        <v>348111</v>
      </c>
    </row>
    <row r="29" spans="1:6" ht="26.25">
      <c r="A29" s="30" t="s">
        <v>35</v>
      </c>
      <c r="B29" s="31">
        <v>274247.56</v>
      </c>
      <c r="C29" s="31">
        <v>350270</v>
      </c>
      <c r="D29" s="31" t="s">
        <v>150</v>
      </c>
      <c r="E29" s="74"/>
      <c r="F29" s="30"/>
    </row>
    <row r="30" spans="1:6">
      <c r="A30" s="30" t="s">
        <v>73</v>
      </c>
      <c r="B30" s="31">
        <v>91239.35</v>
      </c>
      <c r="C30" s="31">
        <v>99890</v>
      </c>
      <c r="D30" s="31">
        <v>154431</v>
      </c>
      <c r="E30" s="74"/>
      <c r="F30" s="30"/>
    </row>
    <row r="31" spans="1:6" ht="26.25">
      <c r="A31" s="30" t="s">
        <v>80</v>
      </c>
      <c r="B31" s="30"/>
      <c r="C31" s="31">
        <v>250380</v>
      </c>
      <c r="D31" s="31">
        <v>260380</v>
      </c>
      <c r="E31" s="74"/>
      <c r="F31" s="30"/>
    </row>
    <row r="32" spans="1:6" ht="26.25">
      <c r="A32" s="30" t="s">
        <v>77</v>
      </c>
      <c r="B32" s="30"/>
      <c r="C32" s="30"/>
      <c r="D32" s="31">
        <v>2742</v>
      </c>
      <c r="E32" s="74"/>
      <c r="F32" s="30"/>
    </row>
    <row r="33" spans="1:6">
      <c r="A33" s="30" t="s">
        <v>78</v>
      </c>
      <c r="B33" s="30"/>
      <c r="C33" s="30"/>
      <c r="D33" s="31">
        <v>15558</v>
      </c>
      <c r="E33" s="74"/>
      <c r="F33" s="30"/>
    </row>
    <row r="34" spans="1:6">
      <c r="A34" s="27" t="s">
        <v>36</v>
      </c>
      <c r="B34" s="28">
        <v>3735.66</v>
      </c>
      <c r="C34" s="28">
        <v>26000</v>
      </c>
      <c r="D34" s="28">
        <v>75000</v>
      </c>
      <c r="E34" s="28">
        <v>75000</v>
      </c>
      <c r="F34" s="28">
        <v>75000</v>
      </c>
    </row>
    <row r="35" spans="1:6">
      <c r="A35" s="30" t="s">
        <v>37</v>
      </c>
      <c r="B35" s="31">
        <v>3735.66</v>
      </c>
      <c r="C35" s="31">
        <v>26000</v>
      </c>
      <c r="D35" s="31">
        <v>75000</v>
      </c>
      <c r="E35" s="74"/>
      <c r="F35" s="30"/>
    </row>
    <row r="36" spans="1:6">
      <c r="A36" s="30" t="s">
        <v>74</v>
      </c>
      <c r="B36" s="31">
        <v>3735.66</v>
      </c>
      <c r="C36" s="31">
        <v>26000</v>
      </c>
      <c r="D36" s="31">
        <v>75000</v>
      </c>
      <c r="E36" s="74"/>
      <c r="F36" s="30"/>
    </row>
    <row r="37" spans="1:6">
      <c r="A37" s="24" t="s">
        <v>38</v>
      </c>
      <c r="B37" s="24"/>
      <c r="C37" s="26">
        <v>300</v>
      </c>
      <c r="D37" s="25">
        <v>10300</v>
      </c>
      <c r="E37" s="25">
        <v>10300</v>
      </c>
      <c r="F37" s="25">
        <v>10300</v>
      </c>
    </row>
    <row r="38" spans="1:6" ht="26.25">
      <c r="A38" s="27" t="s">
        <v>39</v>
      </c>
      <c r="B38" s="27"/>
      <c r="C38" s="29">
        <v>300</v>
      </c>
      <c r="D38" s="28">
        <v>10300</v>
      </c>
      <c r="E38" s="28">
        <v>10300</v>
      </c>
      <c r="F38" s="28">
        <v>10300</v>
      </c>
    </row>
    <row r="39" spans="1:6">
      <c r="A39" s="30" t="s">
        <v>40</v>
      </c>
      <c r="B39" s="30"/>
      <c r="C39" s="32">
        <v>300</v>
      </c>
      <c r="D39" s="32">
        <v>300</v>
      </c>
      <c r="E39" s="74"/>
      <c r="F39" s="30"/>
    </row>
    <row r="40" spans="1:6">
      <c r="A40" s="30" t="s">
        <v>41</v>
      </c>
      <c r="B40" s="30"/>
      <c r="C40" s="30"/>
      <c r="D40" s="31">
        <v>10000</v>
      </c>
      <c r="E40" s="74"/>
      <c r="F40" s="30"/>
    </row>
    <row r="41" spans="1:6" ht="26.25">
      <c r="A41" s="30" t="s">
        <v>85</v>
      </c>
      <c r="B41" s="30"/>
      <c r="C41" s="30"/>
      <c r="D41" s="31">
        <v>10300</v>
      </c>
      <c r="E41" s="74"/>
      <c r="F41" s="30"/>
    </row>
    <row r="42" spans="1:6">
      <c r="A42" s="23" t="s">
        <v>42</v>
      </c>
      <c r="B42" s="33">
        <v>3428493.52</v>
      </c>
      <c r="C42" s="33">
        <v>5927695</v>
      </c>
      <c r="D42" s="33">
        <f>'Račun prihoda i rashoda'!D26</f>
        <v>4099549</v>
      </c>
      <c r="E42" s="33">
        <f>'Račun prihoda i rashoda'!E26</f>
        <v>3963136</v>
      </c>
      <c r="F42" s="33">
        <f>'Račun prihoda i rashoda'!F26</f>
        <v>3963136</v>
      </c>
    </row>
    <row r="43" spans="1:6">
      <c r="A43" s="24" t="s">
        <v>43</v>
      </c>
      <c r="B43" s="25">
        <v>3804374.53</v>
      </c>
      <c r="C43" s="25">
        <v>4013616</v>
      </c>
      <c r="D43" s="25">
        <v>3776957</v>
      </c>
      <c r="E43" s="25">
        <v>3776957</v>
      </c>
      <c r="F43" s="25">
        <v>3776957</v>
      </c>
    </row>
    <row r="44" spans="1:6">
      <c r="A44" s="27" t="s">
        <v>44</v>
      </c>
      <c r="B44" s="28">
        <v>2844804.55</v>
      </c>
      <c r="C44" s="28">
        <v>3010140</v>
      </c>
      <c r="D44" s="28">
        <v>3061047</v>
      </c>
      <c r="E44" s="28">
        <v>3061047</v>
      </c>
      <c r="F44" s="28">
        <v>3061047</v>
      </c>
    </row>
    <row r="45" spans="1:6">
      <c r="A45" s="30" t="s">
        <v>45</v>
      </c>
      <c r="B45" s="31">
        <v>2351622.34</v>
      </c>
      <c r="C45" s="31">
        <v>2478200</v>
      </c>
      <c r="D45" s="31">
        <v>2520232</v>
      </c>
      <c r="E45" s="74"/>
      <c r="F45" s="30"/>
    </row>
    <row r="46" spans="1:6">
      <c r="A46" s="30" t="s">
        <v>73</v>
      </c>
      <c r="B46" s="30"/>
      <c r="C46" s="31">
        <v>16000</v>
      </c>
      <c r="D46" s="31">
        <v>43422</v>
      </c>
      <c r="E46" s="74"/>
      <c r="F46" s="30"/>
    </row>
    <row r="47" spans="1:6">
      <c r="A47" s="30" t="s">
        <v>74</v>
      </c>
      <c r="B47" s="31">
        <v>53165.48</v>
      </c>
      <c r="C47" s="31">
        <v>60000</v>
      </c>
      <c r="D47" s="31">
        <v>60000</v>
      </c>
      <c r="E47" s="74"/>
      <c r="F47" s="30"/>
    </row>
    <row r="48" spans="1:6" ht="26.25">
      <c r="A48" s="30" t="s">
        <v>75</v>
      </c>
      <c r="B48" s="30"/>
      <c r="C48" s="31">
        <v>2200</v>
      </c>
      <c r="D48" s="31">
        <v>2200</v>
      </c>
      <c r="E48" s="74"/>
      <c r="F48" s="30"/>
    </row>
    <row r="49" spans="1:6" ht="26.25">
      <c r="A49" s="30" t="s">
        <v>76</v>
      </c>
      <c r="B49" s="31">
        <v>2298456.86</v>
      </c>
      <c r="C49" s="31">
        <v>2400000</v>
      </c>
      <c r="D49" s="31">
        <v>2400000</v>
      </c>
      <c r="E49" s="74"/>
      <c r="F49" s="30"/>
    </row>
    <row r="50" spans="1:6" ht="26.25">
      <c r="A50" s="30" t="s">
        <v>77</v>
      </c>
      <c r="B50" s="30"/>
      <c r="C50" s="30"/>
      <c r="D50" s="31">
        <v>2190</v>
      </c>
      <c r="E50" s="74"/>
      <c r="F50" s="30"/>
    </row>
    <row r="51" spans="1:6">
      <c r="A51" s="30" t="s">
        <v>78</v>
      </c>
      <c r="B51" s="30"/>
      <c r="C51" s="30"/>
      <c r="D51" s="31">
        <v>12420</v>
      </c>
      <c r="E51" s="74"/>
      <c r="F51" s="30"/>
    </row>
    <row r="52" spans="1:6">
      <c r="A52" s="30" t="s">
        <v>46</v>
      </c>
      <c r="B52" s="31">
        <v>105163.15</v>
      </c>
      <c r="C52" s="31">
        <v>123400</v>
      </c>
      <c r="D52" s="31">
        <v>124900</v>
      </c>
      <c r="E52" s="74"/>
      <c r="F52" s="30"/>
    </row>
    <row r="53" spans="1:6">
      <c r="A53" s="30" t="s">
        <v>73</v>
      </c>
      <c r="B53" s="30"/>
      <c r="C53" s="32">
        <v>400</v>
      </c>
      <c r="D53" s="31">
        <v>1100</v>
      </c>
      <c r="E53" s="74"/>
      <c r="F53" s="30"/>
    </row>
    <row r="54" spans="1:6">
      <c r="A54" s="30" t="s">
        <v>74</v>
      </c>
      <c r="B54" s="31">
        <v>10722.41</v>
      </c>
      <c r="C54" s="31">
        <v>20000</v>
      </c>
      <c r="D54" s="31">
        <v>20000</v>
      </c>
      <c r="E54" s="74"/>
      <c r="F54" s="30"/>
    </row>
    <row r="55" spans="1:6" ht="26.25">
      <c r="A55" s="30" t="s">
        <v>75</v>
      </c>
      <c r="B55" s="30"/>
      <c r="C55" s="31">
        <v>3000</v>
      </c>
      <c r="D55" s="31">
        <v>3000</v>
      </c>
      <c r="E55" s="74"/>
      <c r="F55" s="30"/>
    </row>
    <row r="56" spans="1:6" ht="30.75" customHeight="1">
      <c r="A56" s="30" t="s">
        <v>76</v>
      </c>
      <c r="B56" s="31">
        <v>94440.74</v>
      </c>
      <c r="C56" s="31">
        <v>100000</v>
      </c>
      <c r="D56" s="31">
        <v>100000</v>
      </c>
      <c r="E56" s="74"/>
      <c r="F56" s="30"/>
    </row>
    <row r="57" spans="1:6" ht="26.25">
      <c r="A57" s="30" t="s">
        <v>77</v>
      </c>
      <c r="B57" s="30"/>
      <c r="C57" s="30"/>
      <c r="D57" s="32">
        <v>120</v>
      </c>
      <c r="E57" s="74"/>
      <c r="F57" s="30"/>
    </row>
    <row r="58" spans="1:6">
      <c r="A58" s="30" t="s">
        <v>78</v>
      </c>
      <c r="B58" s="30"/>
      <c r="C58" s="30"/>
      <c r="D58" s="32">
        <v>680</v>
      </c>
      <c r="E58" s="74"/>
      <c r="F58" s="30"/>
    </row>
    <row r="59" spans="1:6">
      <c r="A59" s="30" t="s">
        <v>47</v>
      </c>
      <c r="B59" s="31">
        <v>388019.06</v>
      </c>
      <c r="C59" s="31">
        <v>408540</v>
      </c>
      <c r="D59" s="31">
        <v>415915</v>
      </c>
      <c r="E59" s="74"/>
      <c r="F59" s="30"/>
    </row>
    <row r="60" spans="1:6">
      <c r="A60" s="30" t="s">
        <v>73</v>
      </c>
      <c r="B60" s="30"/>
      <c r="C60" s="31">
        <v>2200</v>
      </c>
      <c r="D60" s="31">
        <v>7165</v>
      </c>
      <c r="E60" s="74"/>
      <c r="F60" s="30"/>
    </row>
    <row r="61" spans="1:6">
      <c r="A61" s="30" t="s">
        <v>74</v>
      </c>
      <c r="B61" s="31">
        <v>8772.33</v>
      </c>
      <c r="C61" s="31">
        <v>9900</v>
      </c>
      <c r="D61" s="31">
        <v>9900</v>
      </c>
      <c r="E61" s="74"/>
      <c r="F61" s="30"/>
    </row>
    <row r="62" spans="1:6" ht="26.25">
      <c r="A62" s="30" t="s">
        <v>75</v>
      </c>
      <c r="B62" s="30"/>
      <c r="C62" s="32">
        <v>440</v>
      </c>
      <c r="D62" s="32">
        <v>440</v>
      </c>
      <c r="E62" s="74"/>
      <c r="F62" s="30"/>
    </row>
    <row r="63" spans="1:6" ht="26.25">
      <c r="A63" s="30" t="s">
        <v>76</v>
      </c>
      <c r="B63" s="31">
        <v>379246.73</v>
      </c>
      <c r="C63" s="31">
        <v>396000</v>
      </c>
      <c r="D63" s="31">
        <v>396000</v>
      </c>
      <c r="E63" s="74"/>
      <c r="F63" s="30"/>
    </row>
    <row r="64" spans="1:6" ht="14.25" customHeight="1">
      <c r="A64" s="30" t="s">
        <v>77</v>
      </c>
      <c r="B64" s="30"/>
      <c r="C64" s="30"/>
      <c r="D64" s="32">
        <v>360</v>
      </c>
      <c r="E64" s="74"/>
      <c r="F64" s="30"/>
    </row>
    <row r="65" spans="1:6">
      <c r="A65" s="30" t="s">
        <v>78</v>
      </c>
      <c r="B65" s="30"/>
      <c r="C65" s="30"/>
      <c r="D65" s="31">
        <v>2050</v>
      </c>
      <c r="E65" s="74"/>
      <c r="F65" s="30"/>
    </row>
    <row r="66" spans="1:6">
      <c r="A66" s="27" t="s">
        <v>48</v>
      </c>
      <c r="B66" s="28">
        <v>388191.32</v>
      </c>
      <c r="C66" s="28">
        <v>644340</v>
      </c>
      <c r="D66" s="28">
        <v>707574</v>
      </c>
      <c r="E66" s="28">
        <v>707574</v>
      </c>
      <c r="F66" s="28">
        <v>707574</v>
      </c>
    </row>
    <row r="67" spans="1:6">
      <c r="A67" s="30" t="s">
        <v>49</v>
      </c>
      <c r="B67" s="31">
        <v>87595.04</v>
      </c>
      <c r="C67" s="31">
        <v>114249</v>
      </c>
      <c r="D67" s="31">
        <v>93745</v>
      </c>
      <c r="E67" s="74"/>
      <c r="F67" s="30"/>
    </row>
    <row r="68" spans="1:6">
      <c r="A68" s="30" t="s">
        <v>73</v>
      </c>
      <c r="B68" s="31">
        <v>5625</v>
      </c>
      <c r="C68" s="31">
        <v>3811</v>
      </c>
      <c r="D68" s="31">
        <v>4015</v>
      </c>
      <c r="E68" s="74"/>
      <c r="F68" s="30"/>
    </row>
    <row r="69" spans="1:6">
      <c r="A69" s="30" t="s">
        <v>74</v>
      </c>
      <c r="B69" s="31">
        <v>14185.21</v>
      </c>
      <c r="C69" s="31">
        <v>40000</v>
      </c>
      <c r="D69" s="31">
        <v>22000</v>
      </c>
      <c r="E69" s="74"/>
      <c r="F69" s="30"/>
    </row>
    <row r="70" spans="1:6">
      <c r="A70" s="30" t="s">
        <v>79</v>
      </c>
      <c r="B70" s="31">
        <v>62059.83</v>
      </c>
      <c r="C70" s="30"/>
      <c r="D70" s="30"/>
      <c r="E70" s="74"/>
      <c r="F70" s="30"/>
    </row>
    <row r="71" spans="1:6" ht="26.25">
      <c r="A71" s="30" t="s">
        <v>80</v>
      </c>
      <c r="B71" s="30"/>
      <c r="C71" s="31">
        <v>63538</v>
      </c>
      <c r="D71" s="31">
        <v>63550</v>
      </c>
      <c r="E71" s="74"/>
      <c r="F71" s="30"/>
    </row>
    <row r="72" spans="1:6" ht="26.25">
      <c r="A72" s="30" t="s">
        <v>75</v>
      </c>
      <c r="B72" s="30"/>
      <c r="C72" s="32">
        <v>200</v>
      </c>
      <c r="D72" s="32">
        <v>200</v>
      </c>
      <c r="E72" s="74"/>
      <c r="F72" s="30"/>
    </row>
    <row r="73" spans="1:6" ht="16.5" customHeight="1">
      <c r="A73" s="30" t="s">
        <v>77</v>
      </c>
      <c r="B73" s="30"/>
      <c r="C73" s="30"/>
      <c r="D73" s="32">
        <v>72</v>
      </c>
      <c r="E73" s="74"/>
      <c r="F73" s="30"/>
    </row>
    <row r="74" spans="1:6" ht="26.25">
      <c r="A74" s="30" t="s">
        <v>81</v>
      </c>
      <c r="B74" s="32">
        <v>40</v>
      </c>
      <c r="C74" s="30"/>
      <c r="D74" s="30"/>
      <c r="E74" s="74"/>
      <c r="F74" s="30"/>
    </row>
    <row r="75" spans="1:6">
      <c r="A75" s="30" t="s">
        <v>82</v>
      </c>
      <c r="B75" s="30"/>
      <c r="C75" s="31">
        <v>2700</v>
      </c>
      <c r="D75" s="31">
        <v>3500</v>
      </c>
      <c r="E75" s="74"/>
      <c r="F75" s="30"/>
    </row>
    <row r="76" spans="1:6">
      <c r="A76" s="30" t="s">
        <v>83</v>
      </c>
      <c r="B76" s="31">
        <v>2525</v>
      </c>
      <c r="C76" s="30"/>
      <c r="D76" s="30"/>
      <c r="E76" s="74"/>
      <c r="F76" s="30"/>
    </row>
    <row r="77" spans="1:6">
      <c r="A77" s="30" t="s">
        <v>78</v>
      </c>
      <c r="B77" s="30"/>
      <c r="C77" s="30"/>
      <c r="D77" s="32">
        <v>408</v>
      </c>
      <c r="E77" s="74"/>
      <c r="F77" s="30"/>
    </row>
    <row r="78" spans="1:6">
      <c r="A78" s="30" t="s">
        <v>84</v>
      </c>
      <c r="B78" s="31">
        <v>3160</v>
      </c>
      <c r="C78" s="31">
        <v>4000</v>
      </c>
      <c r="D78" s="30"/>
      <c r="E78" s="74"/>
      <c r="F78" s="30"/>
    </row>
    <row r="79" spans="1:6">
      <c r="A79" s="30" t="s">
        <v>50</v>
      </c>
      <c r="B79" s="31">
        <v>130360.52</v>
      </c>
      <c r="C79" s="31">
        <v>199439</v>
      </c>
      <c r="D79" s="31">
        <v>190800</v>
      </c>
      <c r="E79" s="74"/>
      <c r="F79" s="30"/>
    </row>
    <row r="80" spans="1:6">
      <c r="A80" s="30" t="s">
        <v>73</v>
      </c>
      <c r="B80" s="31">
        <v>2626.59</v>
      </c>
      <c r="C80" s="31">
        <v>5000</v>
      </c>
      <c r="D80" s="31">
        <v>5300</v>
      </c>
      <c r="E80" s="74"/>
      <c r="F80" s="30"/>
    </row>
    <row r="81" spans="1:6">
      <c r="A81" s="30" t="s">
        <v>74</v>
      </c>
      <c r="B81" s="31">
        <v>39913.96</v>
      </c>
      <c r="C81" s="31">
        <v>70000</v>
      </c>
      <c r="D81" s="31">
        <v>70000</v>
      </c>
      <c r="E81" s="74"/>
      <c r="F81" s="30"/>
    </row>
    <row r="82" spans="1:6">
      <c r="A82" s="30" t="s">
        <v>79</v>
      </c>
      <c r="B82" s="31">
        <v>87439</v>
      </c>
      <c r="C82" s="30"/>
      <c r="D82" s="30"/>
      <c r="E82" s="74"/>
      <c r="F82" s="30"/>
    </row>
    <row r="83" spans="1:6" ht="26.25">
      <c r="A83" s="30" t="s">
        <v>80</v>
      </c>
      <c r="B83" s="30"/>
      <c r="C83" s="31">
        <v>122939</v>
      </c>
      <c r="D83" s="31">
        <v>113000</v>
      </c>
      <c r="E83" s="74"/>
      <c r="F83" s="30"/>
    </row>
    <row r="84" spans="1:6" ht="26.25">
      <c r="A84" s="30" t="s">
        <v>75</v>
      </c>
      <c r="B84" s="30"/>
      <c r="C84" s="31">
        <v>1000</v>
      </c>
      <c r="D84" s="31">
        <v>1000</v>
      </c>
      <c r="E84" s="74"/>
      <c r="F84" s="30"/>
    </row>
    <row r="85" spans="1:6" ht="26.25">
      <c r="A85" s="30" t="s">
        <v>81</v>
      </c>
      <c r="B85" s="32">
        <v>380.97</v>
      </c>
      <c r="C85" s="30"/>
      <c r="D85" s="30"/>
      <c r="E85" s="74"/>
      <c r="F85" s="30"/>
    </row>
    <row r="86" spans="1:6">
      <c r="A86" s="30" t="s">
        <v>82</v>
      </c>
      <c r="B86" s="30"/>
      <c r="C86" s="30"/>
      <c r="D86" s="31">
        <v>1000</v>
      </c>
      <c r="E86" s="74"/>
      <c r="F86" s="30"/>
    </row>
    <row r="87" spans="1:6">
      <c r="A87" s="30" t="s">
        <v>84</v>
      </c>
      <c r="B87" s="30"/>
      <c r="C87" s="32">
        <v>500</v>
      </c>
      <c r="D87" s="32">
        <v>500</v>
      </c>
      <c r="E87" s="74"/>
      <c r="F87" s="30"/>
    </row>
    <row r="88" spans="1:6">
      <c r="A88" s="30" t="s">
        <v>51</v>
      </c>
      <c r="B88" s="31">
        <v>120269.15</v>
      </c>
      <c r="C88" s="31">
        <v>210450</v>
      </c>
      <c r="D88" s="31">
        <v>327480</v>
      </c>
      <c r="E88" s="74"/>
      <c r="F88" s="30"/>
    </row>
    <row r="89" spans="1:6">
      <c r="A89" s="30" t="s">
        <v>73</v>
      </c>
      <c r="B89" s="31">
        <v>6046.74</v>
      </c>
      <c r="C89" s="31">
        <v>2950</v>
      </c>
      <c r="D89" s="31">
        <v>3700</v>
      </c>
      <c r="E89" s="74"/>
      <c r="F89" s="30"/>
    </row>
    <row r="90" spans="1:6">
      <c r="A90" s="30" t="s">
        <v>74</v>
      </c>
      <c r="B90" s="31">
        <v>46293.35</v>
      </c>
      <c r="C90" s="31">
        <v>110000</v>
      </c>
      <c r="D90" s="31">
        <v>200000</v>
      </c>
      <c r="E90" s="74"/>
      <c r="F90" s="30"/>
    </row>
    <row r="91" spans="1:6">
      <c r="A91" s="30" t="s">
        <v>79</v>
      </c>
      <c r="B91" s="31">
        <v>38500</v>
      </c>
      <c r="C91" s="30"/>
      <c r="D91" s="30"/>
      <c r="E91" s="74"/>
      <c r="F91" s="30"/>
    </row>
    <row r="92" spans="1:6" ht="26.25">
      <c r="A92" s="30" t="s">
        <v>80</v>
      </c>
      <c r="B92" s="30"/>
      <c r="C92" s="31">
        <v>62000</v>
      </c>
      <c r="D92" s="31">
        <v>82780</v>
      </c>
      <c r="E92" s="74"/>
      <c r="F92" s="30"/>
    </row>
    <row r="93" spans="1:6" ht="26.25">
      <c r="A93" s="30" t="s">
        <v>75</v>
      </c>
      <c r="B93" s="30"/>
      <c r="C93" s="31">
        <v>2900</v>
      </c>
      <c r="D93" s="31">
        <v>2900</v>
      </c>
      <c r="E93" s="74"/>
      <c r="F93" s="30"/>
    </row>
    <row r="94" spans="1:6" ht="26.25">
      <c r="A94" s="30" t="s">
        <v>76</v>
      </c>
      <c r="B94" s="31">
        <v>8143.91</v>
      </c>
      <c r="C94" s="31">
        <v>12000</v>
      </c>
      <c r="D94" s="31">
        <v>12000</v>
      </c>
      <c r="E94" s="74"/>
      <c r="F94" s="30"/>
    </row>
    <row r="95" spans="1:6" ht="26.25">
      <c r="A95" s="30" t="s">
        <v>81</v>
      </c>
      <c r="B95" s="31">
        <v>1420.65</v>
      </c>
      <c r="C95" s="30"/>
      <c r="D95" s="30"/>
      <c r="E95" s="74"/>
      <c r="F95" s="30"/>
    </row>
    <row r="96" spans="1:6">
      <c r="A96" s="30" t="s">
        <v>82</v>
      </c>
      <c r="B96" s="30"/>
      <c r="C96" s="31">
        <v>20500</v>
      </c>
      <c r="D96" s="31">
        <v>26000</v>
      </c>
      <c r="E96" s="74"/>
      <c r="F96" s="30"/>
    </row>
    <row r="97" spans="1:6">
      <c r="A97" s="30" t="s">
        <v>83</v>
      </c>
      <c r="B97" s="31">
        <v>19864.5</v>
      </c>
      <c r="C97" s="30"/>
      <c r="D97" s="30"/>
      <c r="E97" s="74"/>
      <c r="F97" s="30"/>
    </row>
    <row r="98" spans="1:6" ht="26.25">
      <c r="A98" s="30" t="s">
        <v>85</v>
      </c>
      <c r="B98" s="30"/>
      <c r="C98" s="32">
        <v>100</v>
      </c>
      <c r="D98" s="32">
        <v>100</v>
      </c>
      <c r="E98" s="74"/>
      <c r="F98" s="30"/>
    </row>
    <row r="99" spans="1:6">
      <c r="A99" s="30" t="s">
        <v>52</v>
      </c>
      <c r="B99" s="31">
        <v>10150</v>
      </c>
      <c r="C99" s="31">
        <v>45500</v>
      </c>
      <c r="D99" s="31">
        <v>11500</v>
      </c>
      <c r="E99" s="74"/>
      <c r="F99" s="30"/>
    </row>
    <row r="100" spans="1:6">
      <c r="A100" s="30" t="s">
        <v>74</v>
      </c>
      <c r="B100" s="30"/>
      <c r="C100" s="31">
        <v>35000</v>
      </c>
      <c r="D100" s="30"/>
      <c r="E100" s="74"/>
      <c r="F100" s="30"/>
    </row>
    <row r="101" spans="1:6">
      <c r="A101" s="30" t="s">
        <v>82</v>
      </c>
      <c r="B101" s="30"/>
      <c r="C101" s="31">
        <v>10500</v>
      </c>
      <c r="D101" s="31">
        <v>11500</v>
      </c>
      <c r="E101" s="74"/>
      <c r="F101" s="30"/>
    </row>
    <row r="102" spans="1:6">
      <c r="A102" s="30" t="s">
        <v>83</v>
      </c>
      <c r="B102" s="31">
        <v>10150</v>
      </c>
      <c r="C102" s="30"/>
      <c r="D102" s="30"/>
      <c r="E102" s="74"/>
      <c r="F102" s="30"/>
    </row>
    <row r="103" spans="1:6">
      <c r="A103" s="30" t="s">
        <v>53</v>
      </c>
      <c r="B103" s="31">
        <v>39816.61</v>
      </c>
      <c r="C103" s="31">
        <v>74702</v>
      </c>
      <c r="D103" s="31">
        <v>84049</v>
      </c>
      <c r="E103" s="74"/>
      <c r="F103" s="30"/>
    </row>
    <row r="104" spans="1:6">
      <c r="A104" s="30" t="s">
        <v>73</v>
      </c>
      <c r="B104" s="32">
        <v>600</v>
      </c>
      <c r="C104" s="32">
        <v>600</v>
      </c>
      <c r="D104" s="32">
        <v>800</v>
      </c>
      <c r="E104" s="74"/>
      <c r="F104" s="30"/>
    </row>
    <row r="105" spans="1:6">
      <c r="A105" s="30" t="s">
        <v>74</v>
      </c>
      <c r="B105" s="31">
        <v>37416.61</v>
      </c>
      <c r="C105" s="31">
        <v>65000</v>
      </c>
      <c r="D105" s="31">
        <v>75000</v>
      </c>
      <c r="E105" s="74"/>
      <c r="F105" s="30"/>
    </row>
    <row r="106" spans="1:6">
      <c r="A106" s="30" t="s">
        <v>79</v>
      </c>
      <c r="B106" s="31">
        <v>1600</v>
      </c>
      <c r="C106" s="30"/>
      <c r="D106" s="30"/>
      <c r="E106" s="74"/>
      <c r="F106" s="30"/>
    </row>
    <row r="107" spans="1:6" ht="26.25">
      <c r="A107" s="30" t="s">
        <v>80</v>
      </c>
      <c r="B107" s="30"/>
      <c r="C107" s="31">
        <v>1902</v>
      </c>
      <c r="D107" s="31">
        <v>1049</v>
      </c>
      <c r="E107" s="74"/>
      <c r="F107" s="30"/>
    </row>
    <row r="108" spans="1:6" ht="26.25">
      <c r="A108" s="30" t="s">
        <v>75</v>
      </c>
      <c r="B108" s="30"/>
      <c r="C108" s="32">
        <v>200</v>
      </c>
      <c r="D108" s="32">
        <v>200</v>
      </c>
      <c r="E108" s="74"/>
      <c r="F108" s="30"/>
    </row>
    <row r="109" spans="1:6" ht="26.25">
      <c r="A109" s="30" t="s">
        <v>76</v>
      </c>
      <c r="B109" s="30"/>
      <c r="C109" s="31">
        <v>7000</v>
      </c>
      <c r="D109" s="31">
        <v>7000</v>
      </c>
      <c r="E109" s="74"/>
      <c r="F109" s="30"/>
    </row>
    <row r="110" spans="1:6" ht="26.25">
      <c r="A110" s="30" t="s">
        <v>81</v>
      </c>
      <c r="B110" s="32">
        <v>200</v>
      </c>
      <c r="C110" s="30"/>
      <c r="D110" s="30"/>
      <c r="E110" s="74"/>
      <c r="F110" s="30"/>
    </row>
    <row r="111" spans="1:6">
      <c r="A111" s="27" t="s">
        <v>54</v>
      </c>
      <c r="B111" s="28">
        <v>1197.31</v>
      </c>
      <c r="C111" s="28">
        <v>6001</v>
      </c>
      <c r="D111" s="28">
        <v>5201</v>
      </c>
      <c r="E111" s="28">
        <v>5201</v>
      </c>
      <c r="F111" s="28">
        <v>5201</v>
      </c>
    </row>
    <row r="112" spans="1:6">
      <c r="A112" s="30" t="s">
        <v>55</v>
      </c>
      <c r="B112" s="31">
        <v>1197.31</v>
      </c>
      <c r="C112" s="31">
        <v>6001</v>
      </c>
      <c r="D112" s="31">
        <v>5201</v>
      </c>
      <c r="E112" s="74"/>
      <c r="F112" s="30"/>
    </row>
    <row r="113" spans="1:6">
      <c r="A113" s="30" t="s">
        <v>74</v>
      </c>
      <c r="B113" s="31">
        <v>1196.3900000000001</v>
      </c>
      <c r="C113" s="31">
        <v>2000</v>
      </c>
      <c r="D113" s="31">
        <v>1200</v>
      </c>
      <c r="E113" s="74"/>
      <c r="F113" s="30"/>
    </row>
    <row r="114" spans="1:6">
      <c r="A114" s="30" t="s">
        <v>79</v>
      </c>
      <c r="B114" s="32">
        <v>0.92</v>
      </c>
      <c r="C114" s="30"/>
      <c r="D114" s="30"/>
      <c r="E114" s="74"/>
      <c r="F114" s="30"/>
    </row>
    <row r="115" spans="1:6" ht="26.25">
      <c r="A115" s="30" t="s">
        <v>80</v>
      </c>
      <c r="B115" s="30"/>
      <c r="C115" s="32">
        <v>1</v>
      </c>
      <c r="D115" s="32">
        <v>1</v>
      </c>
      <c r="E115" s="74"/>
      <c r="F115" s="30"/>
    </row>
    <row r="116" spans="1:6" ht="26.25">
      <c r="A116" s="30" t="s">
        <v>76</v>
      </c>
      <c r="B116" s="30"/>
      <c r="C116" s="31">
        <v>4000</v>
      </c>
      <c r="D116" s="31">
        <v>4000</v>
      </c>
      <c r="E116" s="74"/>
      <c r="F116" s="30"/>
    </row>
    <row r="117" spans="1:6">
      <c r="A117" s="27" t="s">
        <v>56</v>
      </c>
      <c r="B117" s="28">
        <v>8998.51</v>
      </c>
      <c r="C117" s="27"/>
      <c r="D117" s="27"/>
      <c r="E117" s="27"/>
      <c r="F117" s="27"/>
    </row>
    <row r="118" spans="1:6" ht="26.25">
      <c r="A118" s="30" t="s">
        <v>57</v>
      </c>
      <c r="B118" s="31">
        <v>8998.51</v>
      </c>
      <c r="C118" s="30"/>
      <c r="D118" s="30"/>
      <c r="E118" s="74"/>
      <c r="F118" s="30"/>
    </row>
    <row r="119" spans="1:6">
      <c r="A119" s="30" t="s">
        <v>83</v>
      </c>
      <c r="B119" s="31">
        <v>8998.51</v>
      </c>
      <c r="C119" s="30"/>
      <c r="D119" s="30"/>
      <c r="E119" s="74"/>
      <c r="F119" s="30"/>
    </row>
    <row r="120" spans="1:6" ht="26.25">
      <c r="A120" s="27" t="s">
        <v>58</v>
      </c>
      <c r="B120" s="28">
        <v>559948.31999999995</v>
      </c>
      <c r="C120" s="28">
        <v>350000</v>
      </c>
      <c r="D120" s="27"/>
      <c r="E120" s="27"/>
      <c r="F120" s="27"/>
    </row>
    <row r="121" spans="1:6" ht="21.75" customHeight="1">
      <c r="A121" s="30" t="s">
        <v>59</v>
      </c>
      <c r="B121" s="31">
        <v>559948.31999999995</v>
      </c>
      <c r="C121" s="31">
        <v>350000</v>
      </c>
      <c r="D121" s="30"/>
      <c r="E121" s="74"/>
      <c r="F121" s="30"/>
    </row>
    <row r="122" spans="1:6" ht="26.25">
      <c r="A122" s="30" t="s">
        <v>75</v>
      </c>
      <c r="B122" s="30"/>
      <c r="C122" s="31">
        <v>350000</v>
      </c>
      <c r="D122" s="30"/>
      <c r="E122" s="74"/>
      <c r="F122" s="30"/>
    </row>
    <row r="123" spans="1:6">
      <c r="A123" s="30" t="s">
        <v>83</v>
      </c>
      <c r="B123" s="31">
        <v>559948.31999999995</v>
      </c>
      <c r="C123" s="30"/>
      <c r="D123" s="30"/>
      <c r="E123" s="74"/>
      <c r="F123" s="30"/>
    </row>
    <row r="124" spans="1:6" ht="26.25">
      <c r="A124" s="27" t="s">
        <v>60</v>
      </c>
      <c r="B124" s="28">
        <v>1099.52</v>
      </c>
      <c r="C124" s="28">
        <v>3000</v>
      </c>
      <c r="D124" s="28">
        <v>3000</v>
      </c>
      <c r="E124" s="28">
        <v>3000</v>
      </c>
      <c r="F124" s="28">
        <v>3000</v>
      </c>
    </row>
    <row r="125" spans="1:6" ht="26.25">
      <c r="A125" s="30" t="s">
        <v>61</v>
      </c>
      <c r="B125" s="31">
        <v>1099.52</v>
      </c>
      <c r="C125" s="31">
        <v>3000</v>
      </c>
      <c r="D125" s="31">
        <v>3000</v>
      </c>
      <c r="E125" s="74"/>
      <c r="F125" s="30"/>
    </row>
    <row r="126" spans="1:6">
      <c r="A126" s="30" t="s">
        <v>73</v>
      </c>
      <c r="B126" s="31">
        <v>1099.52</v>
      </c>
      <c r="C126" s="31">
        <v>3000</v>
      </c>
      <c r="D126" s="31">
        <v>3000</v>
      </c>
      <c r="E126" s="74"/>
      <c r="F126" s="30"/>
    </row>
    <row r="127" spans="1:6">
      <c r="A127" s="27" t="s">
        <v>62</v>
      </c>
      <c r="B127" s="29">
        <v>135</v>
      </c>
      <c r="C127" s="29">
        <v>135</v>
      </c>
      <c r="D127" s="29">
        <v>135</v>
      </c>
      <c r="E127" s="29">
        <v>135</v>
      </c>
      <c r="F127" s="29">
        <v>135</v>
      </c>
    </row>
    <row r="128" spans="1:6">
      <c r="A128" s="30" t="s">
        <v>63</v>
      </c>
      <c r="B128" s="32">
        <v>135</v>
      </c>
      <c r="C128" s="32">
        <v>135</v>
      </c>
      <c r="D128" s="32">
        <v>135</v>
      </c>
      <c r="E128" s="74"/>
      <c r="F128" s="30"/>
    </row>
    <row r="129" spans="1:6" ht="26.25">
      <c r="A129" s="30" t="s">
        <v>75</v>
      </c>
      <c r="B129" s="30"/>
      <c r="C129" s="32">
        <v>135</v>
      </c>
      <c r="D129" s="32">
        <v>135</v>
      </c>
      <c r="E129" s="74"/>
      <c r="F129" s="30"/>
    </row>
    <row r="130" spans="1:6" ht="26.25">
      <c r="A130" s="30" t="s">
        <v>81</v>
      </c>
      <c r="B130" s="32">
        <v>135</v>
      </c>
      <c r="C130" s="30"/>
      <c r="D130" s="30"/>
      <c r="E130" s="74"/>
      <c r="F130" s="30"/>
    </row>
    <row r="131" spans="1:6">
      <c r="A131" s="24" t="s">
        <v>64</v>
      </c>
      <c r="B131" s="25">
        <v>114053.25</v>
      </c>
      <c r="C131" s="25">
        <v>2039679</v>
      </c>
      <c r="D131" s="25">
        <v>453179</v>
      </c>
      <c r="E131" s="25">
        <v>186179</v>
      </c>
      <c r="F131" s="25">
        <v>186179</v>
      </c>
    </row>
    <row r="132" spans="1:6" ht="26.25">
      <c r="A132" s="27" t="s">
        <v>65</v>
      </c>
      <c r="B132" s="28">
        <v>111740.75</v>
      </c>
      <c r="C132" s="28">
        <v>159679</v>
      </c>
      <c r="D132" s="28">
        <v>186179</v>
      </c>
      <c r="E132" s="28">
        <v>116179</v>
      </c>
      <c r="F132" s="28">
        <v>116179</v>
      </c>
    </row>
    <row r="133" spans="1:6">
      <c r="A133" s="30" t="s">
        <v>66</v>
      </c>
      <c r="B133" s="31">
        <v>2000</v>
      </c>
      <c r="C133" s="31">
        <v>50000</v>
      </c>
      <c r="D133" s="31">
        <v>70000</v>
      </c>
      <c r="E133" s="74"/>
      <c r="F133" s="30"/>
    </row>
    <row r="134" spans="1:6">
      <c r="A134" s="30" t="s">
        <v>73</v>
      </c>
      <c r="B134" s="31">
        <v>2000</v>
      </c>
      <c r="C134" s="31">
        <v>50000</v>
      </c>
      <c r="D134" s="31">
        <v>70000</v>
      </c>
      <c r="E134" s="74"/>
      <c r="F134" s="30"/>
    </row>
    <row r="135" spans="1:6">
      <c r="A135" s="30" t="s">
        <v>67</v>
      </c>
      <c r="B135" s="31">
        <v>107921.14</v>
      </c>
      <c r="C135" s="31">
        <v>106000</v>
      </c>
      <c r="D135" s="31">
        <v>113000</v>
      </c>
      <c r="E135" s="74"/>
      <c r="F135" s="30"/>
    </row>
    <row r="136" spans="1:6">
      <c r="A136" s="30" t="s">
        <v>73</v>
      </c>
      <c r="B136" s="31">
        <v>70000</v>
      </c>
      <c r="C136" s="30"/>
      <c r="D136" s="30"/>
      <c r="E136" s="74"/>
      <c r="F136" s="30"/>
    </row>
    <row r="137" spans="1:6">
      <c r="A137" s="30" t="s">
        <v>74</v>
      </c>
      <c r="B137" s="31">
        <v>31956.240000000002</v>
      </c>
      <c r="C137" s="31">
        <v>90000</v>
      </c>
      <c r="D137" s="31">
        <v>90000</v>
      </c>
      <c r="E137" s="74"/>
      <c r="F137" s="30"/>
    </row>
    <row r="138" spans="1:6" ht="26.25">
      <c r="A138" s="30" t="s">
        <v>75</v>
      </c>
      <c r="B138" s="30"/>
      <c r="C138" s="31">
        <v>6000</v>
      </c>
      <c r="D138" s="31">
        <v>13000</v>
      </c>
      <c r="E138" s="74"/>
      <c r="F138" s="30"/>
    </row>
    <row r="139" spans="1:6" ht="26.25">
      <c r="A139" s="30" t="s">
        <v>81</v>
      </c>
      <c r="B139" s="31">
        <v>5964.9</v>
      </c>
      <c r="C139" s="30"/>
      <c r="D139" s="30"/>
      <c r="E139" s="74"/>
      <c r="F139" s="30"/>
    </row>
    <row r="140" spans="1:6" ht="26.25">
      <c r="A140" s="30" t="s">
        <v>85</v>
      </c>
      <c r="B140" s="30"/>
      <c r="C140" s="31">
        <v>10000</v>
      </c>
      <c r="D140" s="31">
        <v>10000</v>
      </c>
      <c r="E140" s="74"/>
      <c r="F140" s="30"/>
    </row>
    <row r="141" spans="1:6" ht="26.25">
      <c r="A141" s="30" t="s">
        <v>68</v>
      </c>
      <c r="B141" s="31">
        <v>1819.61</v>
      </c>
      <c r="C141" s="31">
        <v>3679</v>
      </c>
      <c r="D141" s="31">
        <v>3179</v>
      </c>
      <c r="E141" s="74"/>
      <c r="F141" s="30"/>
    </row>
    <row r="142" spans="1:6">
      <c r="A142" s="30" t="s">
        <v>73</v>
      </c>
      <c r="B142" s="32">
        <v>929</v>
      </c>
      <c r="C142" s="32">
        <v>929</v>
      </c>
      <c r="D142" s="32">
        <v>929</v>
      </c>
      <c r="E142" s="74"/>
      <c r="F142" s="30"/>
    </row>
    <row r="143" spans="1:6">
      <c r="A143" s="30" t="s">
        <v>74</v>
      </c>
      <c r="B143" s="32">
        <v>11.14</v>
      </c>
      <c r="C143" s="31">
        <v>1000</v>
      </c>
      <c r="D143" s="32">
        <v>500</v>
      </c>
      <c r="E143" s="74"/>
      <c r="F143" s="30"/>
    </row>
    <row r="144" spans="1:6" ht="26.25">
      <c r="A144" s="30" t="s">
        <v>75</v>
      </c>
      <c r="B144" s="30"/>
      <c r="C144" s="31">
        <v>1350</v>
      </c>
      <c r="D144" s="31">
        <v>1350</v>
      </c>
      <c r="E144" s="74"/>
      <c r="F144" s="30"/>
    </row>
    <row r="145" spans="1:6" ht="26.25">
      <c r="A145" s="30" t="s">
        <v>81</v>
      </c>
      <c r="B145" s="32">
        <v>879.47</v>
      </c>
      <c r="C145" s="30"/>
      <c r="D145" s="30"/>
      <c r="E145" s="74"/>
      <c r="F145" s="30"/>
    </row>
    <row r="146" spans="1:6">
      <c r="A146" s="30" t="s">
        <v>84</v>
      </c>
      <c r="B146" s="30"/>
      <c r="C146" s="32">
        <v>200</v>
      </c>
      <c r="D146" s="32">
        <v>200</v>
      </c>
      <c r="E146" s="74"/>
      <c r="F146" s="30"/>
    </row>
    <row r="147" spans="1:6" ht="26.25">
      <c r="A147" s="30" t="s">
        <v>85</v>
      </c>
      <c r="B147" s="30"/>
      <c r="C147" s="32">
        <v>200</v>
      </c>
      <c r="D147" s="32">
        <v>200</v>
      </c>
      <c r="E147" s="74"/>
      <c r="F147" s="30"/>
    </row>
    <row r="148" spans="1:6" ht="26.25">
      <c r="A148" s="27" t="s">
        <v>69</v>
      </c>
      <c r="B148" s="28">
        <v>2312.5</v>
      </c>
      <c r="C148" s="28">
        <v>1880000</v>
      </c>
      <c r="D148" s="28">
        <v>267000</v>
      </c>
      <c r="E148" s="28">
        <v>70000</v>
      </c>
      <c r="F148" s="28">
        <v>70000</v>
      </c>
    </row>
    <row r="149" spans="1:6">
      <c r="A149" s="30" t="s">
        <v>70</v>
      </c>
      <c r="B149" s="31">
        <v>2312.5</v>
      </c>
      <c r="C149" s="31">
        <v>1880000</v>
      </c>
      <c r="D149" s="31">
        <v>267000</v>
      </c>
      <c r="E149" s="74"/>
      <c r="F149" s="30"/>
    </row>
    <row r="150" spans="1:6">
      <c r="A150" s="30" t="s">
        <v>73</v>
      </c>
      <c r="B150" s="31">
        <v>2312.5</v>
      </c>
      <c r="C150" s="31">
        <v>15000</v>
      </c>
      <c r="D150" s="31">
        <v>15000</v>
      </c>
      <c r="E150" s="74"/>
      <c r="F150" s="30"/>
    </row>
    <row r="151" spans="1:6">
      <c r="A151" s="30" t="s">
        <v>74</v>
      </c>
      <c r="B151" s="30"/>
      <c r="C151" s="31">
        <v>50000</v>
      </c>
      <c r="D151" s="31">
        <v>70000</v>
      </c>
      <c r="E151" s="74"/>
      <c r="F151" s="30"/>
    </row>
    <row r="152" spans="1:6" ht="39">
      <c r="A152" s="30" t="s">
        <v>86</v>
      </c>
      <c r="B152" s="30"/>
      <c r="C152" s="31">
        <v>1815000</v>
      </c>
      <c r="D152" s="31">
        <v>182000</v>
      </c>
      <c r="E152" s="74"/>
      <c r="F152" s="30"/>
    </row>
    <row r="153" spans="1:6" ht="22.5" customHeight="1">
      <c r="A153" s="23" t="s">
        <v>71</v>
      </c>
      <c r="B153" s="33">
        <v>3918427.78</v>
      </c>
      <c r="C153" s="33">
        <v>6053295</v>
      </c>
      <c r="D153" s="33">
        <f>'Račun prihoda i rashoda'!D55</f>
        <v>4230136</v>
      </c>
      <c r="E153" s="33">
        <f>'Račun prihoda i rashoda'!E55</f>
        <v>3963136</v>
      </c>
      <c r="F153" s="33">
        <f>'Račun prihoda i rashoda'!F55</f>
        <v>3963136</v>
      </c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workbookViewId="0">
      <selection activeCell="I6" sqref="I6"/>
    </sheetView>
  </sheetViews>
  <sheetFormatPr defaultRowHeight="15"/>
  <cols>
    <col min="1" max="1" width="50.42578125" customWidth="1"/>
    <col min="2" max="6" width="20" customWidth="1"/>
  </cols>
  <sheetData>
    <row r="1" spans="1:6" ht="44.25" customHeight="1">
      <c r="B1" s="177" t="s">
        <v>106</v>
      </c>
      <c r="C1" s="178"/>
      <c r="D1" s="178"/>
      <c r="E1" s="178"/>
    </row>
    <row r="2" spans="1:6" ht="34.5" customHeight="1">
      <c r="B2" s="178" t="s">
        <v>0</v>
      </c>
      <c r="C2" s="178"/>
      <c r="D2" s="178"/>
      <c r="E2" s="178"/>
    </row>
    <row r="3" spans="1:6" ht="34.5" customHeight="1">
      <c r="A3" s="61"/>
      <c r="B3" s="176" t="s">
        <v>149</v>
      </c>
      <c r="C3" s="176"/>
      <c r="D3" s="176"/>
      <c r="E3" s="176"/>
      <c r="F3" s="61"/>
    </row>
    <row r="4" spans="1:6" ht="36.75" customHeight="1" thickBot="1">
      <c r="A4" s="61"/>
      <c r="B4" s="82"/>
      <c r="C4" s="82"/>
      <c r="D4" s="82"/>
      <c r="E4" s="82"/>
      <c r="F4" s="61"/>
    </row>
    <row r="5" spans="1:6" ht="21.75" customHeight="1" thickBot="1">
      <c r="A5" s="64"/>
      <c r="B5" s="65" t="s">
        <v>16</v>
      </c>
      <c r="C5" s="65" t="s">
        <v>17</v>
      </c>
      <c r="D5" s="65" t="s">
        <v>18</v>
      </c>
      <c r="E5" s="65" t="s">
        <v>19</v>
      </c>
      <c r="F5" s="66" t="s">
        <v>21</v>
      </c>
    </row>
    <row r="6" spans="1:6">
      <c r="A6" s="83" t="s">
        <v>87</v>
      </c>
      <c r="B6" s="76">
        <v>3918427.78</v>
      </c>
      <c r="C6" s="76">
        <v>6053295</v>
      </c>
      <c r="D6" s="76">
        <f>'Račun prihoda i rashoda'!D55</f>
        <v>4230136</v>
      </c>
      <c r="E6" s="76">
        <f>'Račun prihoda i rashoda'!E55</f>
        <v>3963136</v>
      </c>
      <c r="F6" s="84">
        <f>'Račun prihoda i rashoda'!F55</f>
        <v>3963136</v>
      </c>
    </row>
    <row r="7" spans="1:6">
      <c r="A7" s="34" t="s">
        <v>88</v>
      </c>
      <c r="B7" s="33">
        <v>3918427.78</v>
      </c>
      <c r="C7" s="33">
        <v>6053295</v>
      </c>
      <c r="D7" s="33">
        <f>'Račun prihoda i rashoda'!D55</f>
        <v>4230136</v>
      </c>
      <c r="E7" s="33">
        <f>'Račun prihoda i rashoda'!E55</f>
        <v>3963136</v>
      </c>
      <c r="F7" s="71">
        <f>'Račun prihoda i rashoda'!F55</f>
        <v>3963136</v>
      </c>
    </row>
    <row r="8" spans="1:6">
      <c r="A8" s="34" t="s">
        <v>89</v>
      </c>
      <c r="B8" s="33">
        <v>3918427.78</v>
      </c>
      <c r="C8" s="33">
        <v>6053295</v>
      </c>
      <c r="D8" s="33">
        <f>'Račun prihoda i rashoda'!D55</f>
        <v>4230136</v>
      </c>
      <c r="E8" s="33">
        <f>'Račun prihoda i rashoda'!E55</f>
        <v>3963136</v>
      </c>
      <c r="F8" s="71">
        <f>'Račun prihoda i rashoda'!F55</f>
        <v>3963136</v>
      </c>
    </row>
    <row r="9" spans="1:6">
      <c r="A9" s="85" t="s">
        <v>90</v>
      </c>
      <c r="B9" s="78">
        <v>91239.35</v>
      </c>
      <c r="C9" s="78">
        <v>99890</v>
      </c>
      <c r="D9" s="78">
        <v>154431</v>
      </c>
      <c r="E9" s="78">
        <v>69431</v>
      </c>
      <c r="F9" s="78">
        <v>69431</v>
      </c>
    </row>
    <row r="10" spans="1:6">
      <c r="A10" s="87" t="s">
        <v>43</v>
      </c>
      <c r="B10" s="80">
        <v>15997.85</v>
      </c>
      <c r="C10" s="80">
        <v>33961</v>
      </c>
      <c r="D10" s="80">
        <v>68502</v>
      </c>
      <c r="E10" s="80">
        <v>68502</v>
      </c>
      <c r="F10" s="80">
        <v>68502</v>
      </c>
    </row>
    <row r="11" spans="1:6">
      <c r="A11" s="40" t="s">
        <v>44</v>
      </c>
      <c r="B11" s="30"/>
      <c r="C11" s="31">
        <v>18600</v>
      </c>
      <c r="D11" s="31">
        <v>51687</v>
      </c>
      <c r="E11" s="31">
        <v>51687</v>
      </c>
      <c r="F11" s="31">
        <v>51687</v>
      </c>
    </row>
    <row r="12" spans="1:6">
      <c r="A12" s="40" t="s">
        <v>45</v>
      </c>
      <c r="B12" s="30"/>
      <c r="C12" s="31">
        <v>16000</v>
      </c>
      <c r="D12" s="31">
        <v>43422</v>
      </c>
      <c r="E12" s="30"/>
      <c r="F12" s="41"/>
    </row>
    <row r="13" spans="1:6">
      <c r="A13" s="40" t="s">
        <v>46</v>
      </c>
      <c r="B13" s="30"/>
      <c r="C13" s="32">
        <v>400</v>
      </c>
      <c r="D13" s="31">
        <v>1100</v>
      </c>
      <c r="E13" s="30"/>
      <c r="F13" s="41"/>
    </row>
    <row r="14" spans="1:6">
      <c r="A14" s="40" t="s">
        <v>47</v>
      </c>
      <c r="B14" s="30"/>
      <c r="C14" s="31">
        <v>2200</v>
      </c>
      <c r="D14" s="31">
        <v>7165</v>
      </c>
      <c r="E14" s="30"/>
      <c r="F14" s="41"/>
    </row>
    <row r="15" spans="1:6">
      <c r="A15" s="40" t="s">
        <v>48</v>
      </c>
      <c r="B15" s="31">
        <v>14898.33</v>
      </c>
      <c r="C15" s="31">
        <v>12361</v>
      </c>
      <c r="D15" s="31">
        <v>13815</v>
      </c>
      <c r="E15" s="31">
        <v>13815</v>
      </c>
      <c r="F15" s="31">
        <v>13815</v>
      </c>
    </row>
    <row r="16" spans="1:6">
      <c r="A16" s="40" t="s">
        <v>49</v>
      </c>
      <c r="B16" s="31">
        <v>5625</v>
      </c>
      <c r="C16" s="31">
        <v>3811</v>
      </c>
      <c r="D16" s="31">
        <v>4015</v>
      </c>
      <c r="E16" s="30"/>
      <c r="F16" s="41"/>
    </row>
    <row r="17" spans="1:6">
      <c r="A17" s="40" t="s">
        <v>50</v>
      </c>
      <c r="B17" s="31">
        <v>2626.59</v>
      </c>
      <c r="C17" s="31">
        <v>5000</v>
      </c>
      <c r="D17" s="31">
        <v>5300</v>
      </c>
      <c r="E17" s="30"/>
      <c r="F17" s="41"/>
    </row>
    <row r="18" spans="1:6">
      <c r="A18" s="40" t="s">
        <v>51</v>
      </c>
      <c r="B18" s="31">
        <v>6046.74</v>
      </c>
      <c r="C18" s="31">
        <v>2950</v>
      </c>
      <c r="D18" s="31">
        <v>3700</v>
      </c>
      <c r="E18" s="30"/>
      <c r="F18" s="41"/>
    </row>
    <row r="19" spans="1:6">
      <c r="A19" s="40" t="s">
        <v>53</v>
      </c>
      <c r="B19" s="32">
        <v>600</v>
      </c>
      <c r="C19" s="32">
        <v>600</v>
      </c>
      <c r="D19" s="32">
        <v>800</v>
      </c>
      <c r="E19" s="30"/>
      <c r="F19" s="41"/>
    </row>
    <row r="20" spans="1:6" ht="26.25">
      <c r="A20" s="40" t="s">
        <v>60</v>
      </c>
      <c r="B20" s="31">
        <v>1099.52</v>
      </c>
      <c r="C20" s="31">
        <v>3000</v>
      </c>
      <c r="D20" s="31">
        <v>3000</v>
      </c>
      <c r="E20" s="31">
        <v>3000</v>
      </c>
      <c r="F20" s="89">
        <v>3000</v>
      </c>
    </row>
    <row r="21" spans="1:6" ht="14.25" customHeight="1">
      <c r="A21" s="40" t="s">
        <v>61</v>
      </c>
      <c r="B21" s="31">
        <v>1099.52</v>
      </c>
      <c r="C21" s="31">
        <v>3000</v>
      </c>
      <c r="D21" s="31">
        <v>3000</v>
      </c>
      <c r="E21" s="30"/>
      <c r="F21" s="41"/>
    </row>
    <row r="22" spans="1:6">
      <c r="A22" s="87" t="s">
        <v>64</v>
      </c>
      <c r="B22" s="80">
        <v>75241.5</v>
      </c>
      <c r="C22" s="80">
        <v>65929</v>
      </c>
      <c r="D22" s="80">
        <v>85929</v>
      </c>
      <c r="E22" s="81">
        <v>929</v>
      </c>
      <c r="F22" s="90">
        <v>929</v>
      </c>
    </row>
    <row r="23" spans="1:6">
      <c r="A23" s="40" t="s">
        <v>65</v>
      </c>
      <c r="B23" s="31">
        <v>72929</v>
      </c>
      <c r="C23" s="31">
        <v>50929</v>
      </c>
      <c r="D23" s="31">
        <v>70929</v>
      </c>
      <c r="E23" s="32">
        <v>929</v>
      </c>
      <c r="F23" s="91">
        <v>929</v>
      </c>
    </row>
    <row r="24" spans="1:6">
      <c r="A24" s="40" t="s">
        <v>66</v>
      </c>
      <c r="B24" s="31">
        <v>2000</v>
      </c>
      <c r="C24" s="31">
        <v>50000</v>
      </c>
      <c r="D24" s="31">
        <v>70000</v>
      </c>
      <c r="E24" s="30"/>
      <c r="F24" s="41"/>
    </row>
    <row r="25" spans="1:6">
      <c r="A25" s="40" t="s">
        <v>67</v>
      </c>
      <c r="B25" s="31">
        <v>70000</v>
      </c>
      <c r="C25" s="30"/>
      <c r="D25" s="30"/>
      <c r="E25" s="30"/>
      <c r="F25" s="41"/>
    </row>
    <row r="26" spans="1:6" ht="18.75" customHeight="1">
      <c r="A26" s="40" t="s">
        <v>68</v>
      </c>
      <c r="B26" s="32">
        <v>929</v>
      </c>
      <c r="C26" s="32">
        <v>929</v>
      </c>
      <c r="D26" s="32">
        <v>929</v>
      </c>
      <c r="E26" s="30"/>
      <c r="F26" s="41"/>
    </row>
    <row r="27" spans="1:6">
      <c r="A27" s="40" t="s">
        <v>69</v>
      </c>
      <c r="B27" s="31">
        <v>2312.5</v>
      </c>
      <c r="C27" s="31">
        <v>15000</v>
      </c>
      <c r="D27" s="31">
        <v>15000</v>
      </c>
      <c r="E27" s="30"/>
      <c r="F27" s="41"/>
    </row>
    <row r="28" spans="1:6">
      <c r="A28" s="40" t="s">
        <v>70</v>
      </c>
      <c r="B28" s="31">
        <v>2312.5</v>
      </c>
      <c r="C28" s="31">
        <v>15000</v>
      </c>
      <c r="D28" s="31">
        <v>15000</v>
      </c>
      <c r="E28" s="30"/>
      <c r="F28" s="41"/>
    </row>
    <row r="29" spans="1:6">
      <c r="A29" s="85" t="s">
        <v>91</v>
      </c>
      <c r="B29" s="78">
        <v>243633.12</v>
      </c>
      <c r="C29" s="78">
        <v>552900</v>
      </c>
      <c r="D29" s="78">
        <v>618600</v>
      </c>
      <c r="E29" s="78">
        <v>618600</v>
      </c>
      <c r="F29" s="86">
        <v>618600</v>
      </c>
    </row>
    <row r="30" spans="1:6">
      <c r="A30" s="87" t="s">
        <v>43</v>
      </c>
      <c r="B30" s="80">
        <v>211665.74</v>
      </c>
      <c r="C30" s="80">
        <v>411900</v>
      </c>
      <c r="D30" s="80">
        <v>458100</v>
      </c>
      <c r="E30" s="80">
        <v>458100</v>
      </c>
      <c r="F30" s="88">
        <v>458100</v>
      </c>
    </row>
    <row r="31" spans="1:6">
      <c r="A31" s="40" t="s">
        <v>44</v>
      </c>
      <c r="B31" s="31">
        <v>72660.22</v>
      </c>
      <c r="C31" s="31">
        <v>89900</v>
      </c>
      <c r="D31" s="31">
        <v>89900</v>
      </c>
      <c r="E31" s="31">
        <v>89900</v>
      </c>
      <c r="F31" s="89">
        <v>89900</v>
      </c>
    </row>
    <row r="32" spans="1:6">
      <c r="A32" s="40" t="s">
        <v>45</v>
      </c>
      <c r="B32" s="31">
        <v>53165.48</v>
      </c>
      <c r="C32" s="31">
        <v>60000</v>
      </c>
      <c r="D32" s="31">
        <v>60000</v>
      </c>
      <c r="E32" s="30"/>
      <c r="F32" s="41"/>
    </row>
    <row r="33" spans="1:6">
      <c r="A33" s="40" t="s">
        <v>46</v>
      </c>
      <c r="B33" s="31">
        <v>10722.41</v>
      </c>
      <c r="C33" s="31">
        <v>20000</v>
      </c>
      <c r="D33" s="31">
        <v>20000</v>
      </c>
      <c r="E33" s="30"/>
      <c r="F33" s="41"/>
    </row>
    <row r="34" spans="1:6">
      <c r="A34" s="40" t="s">
        <v>47</v>
      </c>
      <c r="B34" s="31">
        <v>8772.33</v>
      </c>
      <c r="C34" s="31">
        <v>9900</v>
      </c>
      <c r="D34" s="31">
        <v>9900</v>
      </c>
      <c r="E34" s="30"/>
      <c r="F34" s="41"/>
    </row>
    <row r="35" spans="1:6">
      <c r="A35" s="40" t="s">
        <v>48</v>
      </c>
      <c r="B35" s="31">
        <v>137809.13</v>
      </c>
      <c r="C35" s="31">
        <v>320000</v>
      </c>
      <c r="D35" s="31">
        <v>367000</v>
      </c>
      <c r="E35" s="31">
        <v>367000</v>
      </c>
      <c r="F35" s="89">
        <v>367000</v>
      </c>
    </row>
    <row r="36" spans="1:6">
      <c r="A36" s="40" t="s">
        <v>49</v>
      </c>
      <c r="B36" s="31">
        <v>14185.21</v>
      </c>
      <c r="C36" s="31">
        <v>40000</v>
      </c>
      <c r="D36" s="31">
        <v>22000</v>
      </c>
      <c r="E36" s="30"/>
      <c r="F36" s="41"/>
    </row>
    <row r="37" spans="1:6">
      <c r="A37" s="40" t="s">
        <v>50</v>
      </c>
      <c r="B37" s="31">
        <v>39913.96</v>
      </c>
      <c r="C37" s="31">
        <v>70000</v>
      </c>
      <c r="D37" s="31">
        <v>70000</v>
      </c>
      <c r="E37" s="30"/>
      <c r="F37" s="41"/>
    </row>
    <row r="38" spans="1:6">
      <c r="A38" s="40" t="s">
        <v>51</v>
      </c>
      <c r="B38" s="31">
        <v>46293.35</v>
      </c>
      <c r="C38" s="31">
        <v>110000</v>
      </c>
      <c r="D38" s="31">
        <v>200000</v>
      </c>
      <c r="E38" s="30"/>
      <c r="F38" s="41"/>
    </row>
    <row r="39" spans="1:6">
      <c r="A39" s="40" t="s">
        <v>52</v>
      </c>
      <c r="B39" s="30"/>
      <c r="C39" s="31">
        <v>35000</v>
      </c>
      <c r="D39" s="30"/>
      <c r="E39" s="30"/>
      <c r="F39" s="41"/>
    </row>
    <row r="40" spans="1:6">
      <c r="A40" s="40" t="s">
        <v>53</v>
      </c>
      <c r="B40" s="31">
        <v>37416.61</v>
      </c>
      <c r="C40" s="31">
        <v>65000</v>
      </c>
      <c r="D40" s="31">
        <v>75000</v>
      </c>
      <c r="E40" s="30"/>
      <c r="F40" s="41"/>
    </row>
    <row r="41" spans="1:6">
      <c r="A41" s="40" t="s">
        <v>54</v>
      </c>
      <c r="B41" s="31">
        <v>1196.3900000000001</v>
      </c>
      <c r="C41" s="31">
        <v>2000</v>
      </c>
      <c r="D41" s="31">
        <v>1200</v>
      </c>
      <c r="E41" s="31">
        <v>1200</v>
      </c>
      <c r="F41" s="89">
        <v>1200</v>
      </c>
    </row>
    <row r="42" spans="1:6">
      <c r="A42" s="40" t="s">
        <v>55</v>
      </c>
      <c r="B42" s="31">
        <v>1196.3900000000001</v>
      </c>
      <c r="C42" s="31">
        <v>2000</v>
      </c>
      <c r="D42" s="31">
        <v>1200</v>
      </c>
      <c r="E42" s="30"/>
      <c r="F42" s="41"/>
    </row>
    <row r="43" spans="1:6">
      <c r="A43" s="87" t="s">
        <v>64</v>
      </c>
      <c r="B43" s="80">
        <v>31967.38</v>
      </c>
      <c r="C43" s="80">
        <v>141000</v>
      </c>
      <c r="D43" s="80">
        <v>160500</v>
      </c>
      <c r="E43" s="80">
        <v>160500</v>
      </c>
      <c r="F43" s="88">
        <v>160500</v>
      </c>
    </row>
    <row r="44" spans="1:6">
      <c r="A44" s="40" t="s">
        <v>65</v>
      </c>
      <c r="B44" s="31">
        <v>31967.38</v>
      </c>
      <c r="C44" s="31">
        <v>91000</v>
      </c>
      <c r="D44" s="31">
        <v>90500</v>
      </c>
      <c r="E44" s="31">
        <v>90500</v>
      </c>
      <c r="F44" s="89">
        <v>90500</v>
      </c>
    </row>
    <row r="45" spans="1:6">
      <c r="A45" s="40" t="s">
        <v>67</v>
      </c>
      <c r="B45" s="31">
        <v>31956.240000000002</v>
      </c>
      <c r="C45" s="31">
        <v>90000</v>
      </c>
      <c r="D45" s="31">
        <v>90000</v>
      </c>
      <c r="E45" s="30"/>
      <c r="F45" s="41"/>
    </row>
    <row r="46" spans="1:6" ht="15.75" customHeight="1">
      <c r="A46" s="40" t="s">
        <v>68</v>
      </c>
      <c r="B46" s="32">
        <v>11.14</v>
      </c>
      <c r="C46" s="31">
        <v>1000</v>
      </c>
      <c r="D46" s="32">
        <v>500</v>
      </c>
      <c r="E46" s="30"/>
      <c r="F46" s="41"/>
    </row>
    <row r="47" spans="1:6">
      <c r="A47" s="40" t="s">
        <v>69</v>
      </c>
      <c r="B47" s="30"/>
      <c r="C47" s="31">
        <v>50000</v>
      </c>
      <c r="D47" s="31">
        <v>70000</v>
      </c>
      <c r="E47" s="31">
        <v>70000</v>
      </c>
      <c r="F47" s="89">
        <v>70000</v>
      </c>
    </row>
    <row r="48" spans="1:6">
      <c r="A48" s="40" t="s">
        <v>70</v>
      </c>
      <c r="B48" s="30"/>
      <c r="C48" s="31">
        <v>50000</v>
      </c>
      <c r="D48" s="31">
        <v>70000</v>
      </c>
      <c r="E48" s="30"/>
      <c r="F48" s="41"/>
    </row>
    <row r="49" spans="1:6">
      <c r="A49" s="85" t="s">
        <v>92</v>
      </c>
      <c r="B49" s="78">
        <v>2978908.98</v>
      </c>
      <c r="C49" s="78">
        <v>3536805</v>
      </c>
      <c r="D49" s="78">
        <v>3206547</v>
      </c>
      <c r="E49" s="78">
        <v>3206547</v>
      </c>
      <c r="F49" s="86">
        <v>3206547</v>
      </c>
    </row>
    <row r="50" spans="1:6" ht="26.25">
      <c r="A50" s="85" t="s">
        <v>93</v>
      </c>
      <c r="B50" s="77"/>
      <c r="C50" s="78">
        <v>250380</v>
      </c>
      <c r="D50" s="78">
        <v>260380</v>
      </c>
      <c r="E50" s="78">
        <v>260380</v>
      </c>
      <c r="F50" s="86">
        <v>260380</v>
      </c>
    </row>
    <row r="51" spans="1:6">
      <c r="A51" s="87" t="s">
        <v>43</v>
      </c>
      <c r="B51" s="80">
        <v>189599.75</v>
      </c>
      <c r="C51" s="80">
        <v>250380</v>
      </c>
      <c r="D51" s="80">
        <v>260380</v>
      </c>
      <c r="E51" s="80">
        <v>260380</v>
      </c>
      <c r="F51" s="88">
        <v>260380</v>
      </c>
    </row>
    <row r="52" spans="1:6">
      <c r="A52" s="40" t="s">
        <v>48</v>
      </c>
      <c r="B52" s="31">
        <v>189598.83</v>
      </c>
      <c r="C52" s="31">
        <v>250379</v>
      </c>
      <c r="D52" s="31">
        <v>260379</v>
      </c>
      <c r="E52" s="31">
        <v>260379</v>
      </c>
      <c r="F52" s="89">
        <v>260379</v>
      </c>
    </row>
    <row r="53" spans="1:6">
      <c r="A53" s="40" t="s">
        <v>49</v>
      </c>
      <c r="B53" s="31">
        <v>62059.83</v>
      </c>
      <c r="C53" s="31">
        <v>63538</v>
      </c>
      <c r="D53" s="31">
        <v>63550</v>
      </c>
      <c r="E53" s="30"/>
      <c r="F53" s="41"/>
    </row>
    <row r="54" spans="1:6">
      <c r="A54" s="40" t="s">
        <v>50</v>
      </c>
      <c r="B54" s="31">
        <v>87439</v>
      </c>
      <c r="C54" s="31">
        <v>122939</v>
      </c>
      <c r="D54" s="31">
        <v>113000</v>
      </c>
      <c r="E54" s="30"/>
      <c r="F54" s="41"/>
    </row>
    <row r="55" spans="1:6">
      <c r="A55" s="40" t="s">
        <v>51</v>
      </c>
      <c r="B55" s="31">
        <v>38500</v>
      </c>
      <c r="C55" s="31">
        <v>62000</v>
      </c>
      <c r="D55" s="31">
        <v>82780</v>
      </c>
      <c r="E55" s="30"/>
      <c r="F55" s="41"/>
    </row>
    <row r="56" spans="1:6">
      <c r="A56" s="40" t="s">
        <v>53</v>
      </c>
      <c r="B56" s="31">
        <v>1600</v>
      </c>
      <c r="C56" s="31">
        <v>1902</v>
      </c>
      <c r="D56" s="31">
        <v>1049</v>
      </c>
      <c r="E56" s="30"/>
      <c r="F56" s="41"/>
    </row>
    <row r="57" spans="1:6">
      <c r="A57" s="40" t="s">
        <v>54</v>
      </c>
      <c r="B57" s="32">
        <v>0.92</v>
      </c>
      <c r="C57" s="32">
        <v>1</v>
      </c>
      <c r="D57" s="32">
        <v>1</v>
      </c>
      <c r="E57" s="32">
        <v>1</v>
      </c>
      <c r="F57" s="91">
        <v>1</v>
      </c>
    </row>
    <row r="58" spans="1:6">
      <c r="A58" s="40" t="s">
        <v>55</v>
      </c>
      <c r="B58" s="32">
        <v>0.92</v>
      </c>
      <c r="C58" s="32">
        <v>1</v>
      </c>
      <c r="D58" s="32">
        <v>1</v>
      </c>
      <c r="E58" s="30"/>
      <c r="F58" s="41"/>
    </row>
    <row r="59" spans="1:6" ht="26.25">
      <c r="A59" s="85" t="s">
        <v>75</v>
      </c>
      <c r="B59" s="77"/>
      <c r="C59" s="78">
        <v>367425</v>
      </c>
      <c r="D59" s="78">
        <v>24425</v>
      </c>
      <c r="E59" s="78">
        <v>24425</v>
      </c>
      <c r="F59" s="86">
        <v>24425</v>
      </c>
    </row>
    <row r="60" spans="1:6">
      <c r="A60" s="87" t="s">
        <v>43</v>
      </c>
      <c r="B60" s="81">
        <v>0</v>
      </c>
      <c r="C60" s="80">
        <v>360075</v>
      </c>
      <c r="D60" s="80">
        <v>10075</v>
      </c>
      <c r="E60" s="31">
        <v>10075</v>
      </c>
      <c r="F60" s="88">
        <v>10075</v>
      </c>
    </row>
    <row r="61" spans="1:6">
      <c r="A61" s="40" t="s">
        <v>44</v>
      </c>
      <c r="B61" s="30"/>
      <c r="C61" s="31">
        <v>5640</v>
      </c>
      <c r="D61" s="31">
        <v>5640</v>
      </c>
      <c r="E61" s="31">
        <v>5640</v>
      </c>
      <c r="F61" s="89">
        <v>5640</v>
      </c>
    </row>
    <row r="62" spans="1:6">
      <c r="A62" s="40" t="s">
        <v>45</v>
      </c>
      <c r="B62" s="30"/>
      <c r="C62" s="31">
        <v>2200</v>
      </c>
      <c r="D62" s="31">
        <v>2200</v>
      </c>
      <c r="E62" s="30"/>
      <c r="F62" s="41"/>
    </row>
    <row r="63" spans="1:6">
      <c r="A63" s="40" t="s">
        <v>46</v>
      </c>
      <c r="B63" s="30"/>
      <c r="C63" s="31">
        <v>3000</v>
      </c>
      <c r="D63" s="31">
        <v>3000</v>
      </c>
      <c r="E63" s="30"/>
      <c r="F63" s="41"/>
    </row>
    <row r="64" spans="1:6">
      <c r="A64" s="40" t="s">
        <v>47</v>
      </c>
      <c r="B64" s="30"/>
      <c r="C64" s="32">
        <v>440</v>
      </c>
      <c r="D64" s="32">
        <v>440</v>
      </c>
      <c r="E64" s="30"/>
      <c r="F64" s="41"/>
    </row>
    <row r="65" spans="1:6">
      <c r="A65" s="40" t="s">
        <v>48</v>
      </c>
      <c r="B65" s="30"/>
      <c r="C65" s="31">
        <v>4300</v>
      </c>
      <c r="D65" s="31">
        <v>4300</v>
      </c>
      <c r="E65" s="31">
        <v>4300</v>
      </c>
      <c r="F65" s="89">
        <v>4300</v>
      </c>
    </row>
    <row r="66" spans="1:6">
      <c r="A66" s="40" t="s">
        <v>49</v>
      </c>
      <c r="B66" s="30"/>
      <c r="C66" s="32">
        <v>200</v>
      </c>
      <c r="D66" s="32">
        <v>200</v>
      </c>
      <c r="E66" s="30"/>
      <c r="F66" s="41"/>
    </row>
    <row r="67" spans="1:6">
      <c r="A67" s="40" t="s">
        <v>50</v>
      </c>
      <c r="B67" s="30"/>
      <c r="C67" s="31">
        <v>1000</v>
      </c>
      <c r="D67" s="31">
        <v>1000</v>
      </c>
      <c r="E67" s="30"/>
      <c r="F67" s="41"/>
    </row>
    <row r="68" spans="1:6">
      <c r="A68" s="40" t="s">
        <v>51</v>
      </c>
      <c r="B68" s="30"/>
      <c r="C68" s="31">
        <v>2900</v>
      </c>
      <c r="D68" s="31">
        <v>2900</v>
      </c>
      <c r="E68" s="30"/>
      <c r="F68" s="41"/>
    </row>
    <row r="69" spans="1:6">
      <c r="A69" s="40" t="s">
        <v>53</v>
      </c>
      <c r="B69" s="30"/>
      <c r="C69" s="32">
        <v>200</v>
      </c>
      <c r="D69" s="32">
        <v>200</v>
      </c>
      <c r="E69" s="30"/>
      <c r="F69" s="41"/>
    </row>
    <row r="70" spans="1:6">
      <c r="A70" s="40" t="s">
        <v>58</v>
      </c>
      <c r="B70" s="30"/>
      <c r="C70" s="31">
        <v>350000</v>
      </c>
      <c r="D70" s="30"/>
      <c r="E70" s="30"/>
      <c r="F70" s="41"/>
    </row>
    <row r="71" spans="1:6" ht="17.25" customHeight="1">
      <c r="A71" s="40" t="s">
        <v>59</v>
      </c>
      <c r="B71" s="30"/>
      <c r="C71" s="31">
        <v>350000</v>
      </c>
      <c r="D71" s="30"/>
      <c r="E71" s="30"/>
      <c r="F71" s="41"/>
    </row>
    <row r="72" spans="1:6">
      <c r="A72" s="40" t="s">
        <v>62</v>
      </c>
      <c r="B72" s="30"/>
      <c r="C72" s="32">
        <v>135</v>
      </c>
      <c r="D72" s="32">
        <v>135</v>
      </c>
      <c r="E72" s="32">
        <v>135</v>
      </c>
      <c r="F72" s="91">
        <v>135</v>
      </c>
    </row>
    <row r="73" spans="1:6">
      <c r="A73" s="40" t="s">
        <v>63</v>
      </c>
      <c r="B73" s="30"/>
      <c r="C73" s="32">
        <v>135</v>
      </c>
      <c r="D73" s="32">
        <v>135</v>
      </c>
      <c r="E73" s="30"/>
      <c r="F73" s="41"/>
    </row>
    <row r="74" spans="1:6">
      <c r="A74" s="87" t="s">
        <v>64</v>
      </c>
      <c r="B74" s="81">
        <v>0</v>
      </c>
      <c r="C74" s="80">
        <v>7350</v>
      </c>
      <c r="D74" s="80">
        <v>14350</v>
      </c>
      <c r="E74" s="80">
        <v>14350</v>
      </c>
      <c r="F74" s="88">
        <v>14350</v>
      </c>
    </row>
    <row r="75" spans="1:6">
      <c r="A75" s="40" t="s">
        <v>65</v>
      </c>
      <c r="B75" s="30"/>
      <c r="C75" s="31">
        <v>7350</v>
      </c>
      <c r="D75" s="31">
        <v>14350</v>
      </c>
      <c r="E75" s="31">
        <v>14350</v>
      </c>
      <c r="F75" s="89">
        <v>14350</v>
      </c>
    </row>
    <row r="76" spans="1:6">
      <c r="A76" s="40" t="s">
        <v>67</v>
      </c>
      <c r="B76" s="30"/>
      <c r="C76" s="31">
        <v>6000</v>
      </c>
      <c r="D76" s="31">
        <v>13000</v>
      </c>
      <c r="E76" s="30"/>
      <c r="F76" s="41"/>
    </row>
    <row r="77" spans="1:6" ht="14.25" customHeight="1">
      <c r="A77" s="40" t="s">
        <v>68</v>
      </c>
      <c r="B77" s="30"/>
      <c r="C77" s="31">
        <v>1350</v>
      </c>
      <c r="D77" s="31">
        <v>1350</v>
      </c>
      <c r="E77" s="30"/>
      <c r="F77" s="41"/>
    </row>
    <row r="78" spans="1:6" ht="26.25">
      <c r="A78" s="85" t="s">
        <v>76</v>
      </c>
      <c r="B78" s="78">
        <v>2780288.24</v>
      </c>
      <c r="C78" s="78">
        <v>2919000</v>
      </c>
      <c r="D78" s="78">
        <v>2919000</v>
      </c>
      <c r="E78" s="78">
        <v>2919000</v>
      </c>
      <c r="F78" s="86">
        <v>2919000</v>
      </c>
    </row>
    <row r="79" spans="1:6">
      <c r="A79" s="87" t="s">
        <v>43</v>
      </c>
      <c r="B79" s="80">
        <v>2780288.24</v>
      </c>
      <c r="C79" s="80">
        <v>2919000</v>
      </c>
      <c r="D79" s="80">
        <v>2919000</v>
      </c>
      <c r="E79" s="31">
        <v>2919000</v>
      </c>
      <c r="F79" s="88">
        <v>2919000</v>
      </c>
    </row>
    <row r="80" spans="1:6">
      <c r="A80" s="40" t="s">
        <v>44</v>
      </c>
      <c r="B80" s="31">
        <v>2772144.33</v>
      </c>
      <c r="C80" s="31">
        <v>2896000</v>
      </c>
      <c r="D80" s="31">
        <v>2896000</v>
      </c>
      <c r="E80" s="31">
        <v>2896000</v>
      </c>
      <c r="F80" s="89">
        <v>2896000</v>
      </c>
    </row>
    <row r="81" spans="1:6">
      <c r="A81" s="40" t="s">
        <v>45</v>
      </c>
      <c r="B81" s="31">
        <v>2298456.86</v>
      </c>
      <c r="C81" s="31">
        <v>2400000</v>
      </c>
      <c r="D81" s="31">
        <v>2400000</v>
      </c>
      <c r="E81" s="30"/>
      <c r="F81" s="41"/>
    </row>
    <row r="82" spans="1:6">
      <c r="A82" s="40" t="s">
        <v>46</v>
      </c>
      <c r="B82" s="31">
        <v>94440.74</v>
      </c>
      <c r="C82" s="31">
        <v>100000</v>
      </c>
      <c r="D82" s="31">
        <v>100000</v>
      </c>
      <c r="E82" s="30"/>
      <c r="F82" s="41"/>
    </row>
    <row r="83" spans="1:6">
      <c r="A83" s="40" t="s">
        <v>47</v>
      </c>
      <c r="B83" s="31">
        <v>379246.73</v>
      </c>
      <c r="C83" s="31">
        <v>396000</v>
      </c>
      <c r="D83" s="31">
        <v>396000</v>
      </c>
      <c r="E83" s="30"/>
      <c r="F83" s="41"/>
    </row>
    <row r="84" spans="1:6">
      <c r="A84" s="40" t="s">
        <v>48</v>
      </c>
      <c r="B84" s="31">
        <v>8143.91</v>
      </c>
      <c r="C84" s="31">
        <v>19000</v>
      </c>
      <c r="D84" s="31">
        <v>19000</v>
      </c>
      <c r="E84" s="31">
        <v>19000</v>
      </c>
      <c r="F84" s="89">
        <v>19000</v>
      </c>
    </row>
    <row r="85" spans="1:6">
      <c r="A85" s="40" t="s">
        <v>51</v>
      </c>
      <c r="B85" s="31">
        <v>8143.91</v>
      </c>
      <c r="C85" s="31">
        <v>12000</v>
      </c>
      <c r="D85" s="31">
        <v>12000</v>
      </c>
      <c r="E85" s="30"/>
      <c r="F85" s="41"/>
    </row>
    <row r="86" spans="1:6">
      <c r="A86" s="40" t="s">
        <v>53</v>
      </c>
      <c r="B86" s="30"/>
      <c r="C86" s="31">
        <v>7000</v>
      </c>
      <c r="D86" s="31">
        <v>7000</v>
      </c>
      <c r="E86" s="30"/>
      <c r="F86" s="41"/>
    </row>
    <row r="87" spans="1:6">
      <c r="A87" s="40" t="s">
        <v>54</v>
      </c>
      <c r="B87" s="30"/>
      <c r="C87" s="31">
        <v>4000</v>
      </c>
      <c r="D87" s="31">
        <v>4000</v>
      </c>
      <c r="E87" s="31">
        <v>4000</v>
      </c>
      <c r="F87" s="89">
        <v>4000</v>
      </c>
    </row>
    <row r="88" spans="1:6">
      <c r="A88" s="40" t="s">
        <v>55</v>
      </c>
      <c r="B88" s="30"/>
      <c r="C88" s="31">
        <v>4000</v>
      </c>
      <c r="D88" s="31">
        <v>4000</v>
      </c>
      <c r="E88" s="30"/>
      <c r="F88" s="41"/>
    </row>
    <row r="89" spans="1:6" ht="26.25">
      <c r="A89" s="85" t="s">
        <v>77</v>
      </c>
      <c r="B89" s="77"/>
      <c r="C89" s="77"/>
      <c r="D89" s="78">
        <v>2742</v>
      </c>
      <c r="E89" s="78">
        <v>2742</v>
      </c>
      <c r="F89" s="86">
        <v>2742</v>
      </c>
    </row>
    <row r="90" spans="1:6">
      <c r="A90" s="87" t="s">
        <v>43</v>
      </c>
      <c r="B90" s="81">
        <v>0</v>
      </c>
      <c r="C90" s="81">
        <v>0</v>
      </c>
      <c r="D90" s="80">
        <v>2742</v>
      </c>
      <c r="E90" s="31">
        <v>2742</v>
      </c>
      <c r="F90" s="88">
        <v>2742</v>
      </c>
    </row>
    <row r="91" spans="1:6">
      <c r="A91" s="40" t="s">
        <v>44</v>
      </c>
      <c r="B91" s="30"/>
      <c r="C91" s="30"/>
      <c r="D91" s="31">
        <v>2670</v>
      </c>
      <c r="E91" s="31">
        <v>2670</v>
      </c>
      <c r="F91" s="89">
        <v>2670</v>
      </c>
    </row>
    <row r="92" spans="1:6">
      <c r="A92" s="40" t="s">
        <v>45</v>
      </c>
      <c r="B92" s="30"/>
      <c r="C92" s="30"/>
      <c r="D92" s="31">
        <v>2190</v>
      </c>
      <c r="E92" s="30"/>
      <c r="F92" s="41"/>
    </row>
    <row r="93" spans="1:6">
      <c r="A93" s="40" t="s">
        <v>46</v>
      </c>
      <c r="B93" s="30"/>
      <c r="C93" s="30"/>
      <c r="D93" s="32">
        <v>120</v>
      </c>
      <c r="E93" s="30"/>
      <c r="F93" s="41"/>
    </row>
    <row r="94" spans="1:6">
      <c r="A94" s="40" t="s">
        <v>47</v>
      </c>
      <c r="B94" s="30"/>
      <c r="C94" s="30"/>
      <c r="D94" s="32">
        <v>360</v>
      </c>
      <c r="E94" s="30"/>
      <c r="F94" s="41"/>
    </row>
    <row r="95" spans="1:6">
      <c r="A95" s="40" t="s">
        <v>48</v>
      </c>
      <c r="B95" s="30"/>
      <c r="C95" s="30"/>
      <c r="D95" s="32">
        <v>72</v>
      </c>
      <c r="E95" s="32">
        <v>72</v>
      </c>
      <c r="F95" s="91">
        <v>72</v>
      </c>
    </row>
    <row r="96" spans="1:6">
      <c r="A96" s="40" t="s">
        <v>49</v>
      </c>
      <c r="B96" s="30"/>
      <c r="C96" s="30"/>
      <c r="D96" s="32">
        <v>72</v>
      </c>
      <c r="E96" s="30"/>
      <c r="F96" s="41"/>
    </row>
    <row r="97" spans="1:6" ht="26.25">
      <c r="A97" s="85" t="s">
        <v>81</v>
      </c>
      <c r="B97" s="78">
        <f>B98+B108</f>
        <v>198620.74</v>
      </c>
      <c r="C97" s="79">
        <v>0</v>
      </c>
      <c r="D97" s="79">
        <v>0</v>
      </c>
      <c r="E97" s="79">
        <v>0</v>
      </c>
      <c r="F97" s="92">
        <v>0</v>
      </c>
    </row>
    <row r="98" spans="1:6">
      <c r="A98" s="87" t="s">
        <v>43</v>
      </c>
      <c r="B98" s="80">
        <v>191776.37</v>
      </c>
      <c r="C98" s="81">
        <v>0</v>
      </c>
      <c r="D98" s="81">
        <v>0</v>
      </c>
      <c r="E98" s="32">
        <v>0</v>
      </c>
      <c r="F98" s="90">
        <v>0</v>
      </c>
    </row>
    <row r="99" spans="1:6">
      <c r="A99" s="40" t="s">
        <v>48</v>
      </c>
      <c r="B99" s="31">
        <v>191640.45</v>
      </c>
      <c r="C99" s="30"/>
      <c r="D99" s="30"/>
      <c r="E99" s="30"/>
      <c r="F99" s="41"/>
    </row>
    <row r="100" spans="1:6">
      <c r="A100" s="40" t="s">
        <v>49</v>
      </c>
      <c r="B100" s="31">
        <v>62099.83</v>
      </c>
      <c r="C100" s="30"/>
      <c r="D100" s="30"/>
      <c r="E100" s="30"/>
      <c r="F100" s="41"/>
    </row>
    <row r="101" spans="1:6">
      <c r="A101" s="40" t="s">
        <v>50</v>
      </c>
      <c r="B101" s="31">
        <v>87819.97</v>
      </c>
      <c r="C101" s="30"/>
      <c r="D101" s="30"/>
      <c r="E101" s="30"/>
      <c r="F101" s="41"/>
    </row>
    <row r="102" spans="1:6">
      <c r="A102" s="40" t="s">
        <v>51</v>
      </c>
      <c r="B102" s="31">
        <v>39920.65</v>
      </c>
      <c r="C102" s="30"/>
      <c r="D102" s="30"/>
      <c r="E102" s="30"/>
      <c r="F102" s="41"/>
    </row>
    <row r="103" spans="1:6">
      <c r="A103" s="40" t="s">
        <v>53</v>
      </c>
      <c r="B103" s="31">
        <v>1800</v>
      </c>
      <c r="C103" s="30"/>
      <c r="D103" s="30"/>
      <c r="E103" s="30"/>
      <c r="F103" s="41"/>
    </row>
    <row r="104" spans="1:6">
      <c r="A104" s="40" t="s">
        <v>54</v>
      </c>
      <c r="B104" s="32">
        <v>0.92</v>
      </c>
      <c r="C104" s="30"/>
      <c r="D104" s="30"/>
      <c r="E104" s="30"/>
      <c r="F104" s="41"/>
    </row>
    <row r="105" spans="1:6">
      <c r="A105" s="40" t="s">
        <v>55</v>
      </c>
      <c r="B105" s="32">
        <v>0.92</v>
      </c>
      <c r="C105" s="30"/>
      <c r="D105" s="30"/>
      <c r="E105" s="30"/>
      <c r="F105" s="41"/>
    </row>
    <row r="106" spans="1:6">
      <c r="A106" s="40" t="s">
        <v>62</v>
      </c>
      <c r="B106" s="32">
        <v>135</v>
      </c>
      <c r="C106" s="30"/>
      <c r="D106" s="30"/>
      <c r="E106" s="30"/>
      <c r="F106" s="41"/>
    </row>
    <row r="107" spans="1:6">
      <c r="A107" s="40" t="s">
        <v>63</v>
      </c>
      <c r="B107" s="32">
        <v>135</v>
      </c>
      <c r="C107" s="30"/>
      <c r="D107" s="30"/>
      <c r="E107" s="30"/>
      <c r="F107" s="41"/>
    </row>
    <row r="108" spans="1:6">
      <c r="A108" s="87" t="s">
        <v>64</v>
      </c>
      <c r="B108" s="80">
        <v>6844.37</v>
      </c>
      <c r="C108" s="81">
        <v>0</v>
      </c>
      <c r="D108" s="81">
        <v>0</v>
      </c>
      <c r="E108" s="81">
        <v>0</v>
      </c>
      <c r="F108" s="90">
        <v>0</v>
      </c>
    </row>
    <row r="109" spans="1:6">
      <c r="A109" s="40" t="s">
        <v>65</v>
      </c>
      <c r="B109" s="31">
        <v>6844.37</v>
      </c>
      <c r="C109" s="30"/>
      <c r="D109" s="30"/>
      <c r="E109" s="30"/>
      <c r="F109" s="41"/>
    </row>
    <row r="110" spans="1:6">
      <c r="A110" s="40" t="s">
        <v>67</v>
      </c>
      <c r="B110" s="31">
        <v>5964.9</v>
      </c>
      <c r="C110" s="30"/>
      <c r="D110" s="30"/>
      <c r="E110" s="30"/>
      <c r="F110" s="41"/>
    </row>
    <row r="111" spans="1:6" ht="16.5" customHeight="1">
      <c r="A111" s="40" t="s">
        <v>68</v>
      </c>
      <c r="B111" s="32">
        <v>879.47</v>
      </c>
      <c r="C111" s="30"/>
      <c r="D111" s="30"/>
      <c r="E111" s="30"/>
      <c r="F111" s="41"/>
    </row>
    <row r="112" spans="1:6">
      <c r="A112" s="85" t="s">
        <v>94</v>
      </c>
      <c r="B112" s="79">
        <v>0</v>
      </c>
      <c r="C112" s="78">
        <v>33700</v>
      </c>
      <c r="D112" s="78">
        <v>42000</v>
      </c>
      <c r="E112" s="78">
        <v>42000</v>
      </c>
      <c r="F112" s="86">
        <v>42000</v>
      </c>
    </row>
    <row r="113" spans="1:6">
      <c r="A113" s="87" t="s">
        <v>43</v>
      </c>
      <c r="B113" s="81">
        <v>0</v>
      </c>
      <c r="C113" s="80">
        <v>33700</v>
      </c>
      <c r="D113" s="80">
        <v>42000</v>
      </c>
      <c r="E113" s="80">
        <v>42000</v>
      </c>
      <c r="F113" s="88">
        <v>42000</v>
      </c>
    </row>
    <row r="114" spans="1:6">
      <c r="A114" s="40" t="s">
        <v>48</v>
      </c>
      <c r="B114" s="30"/>
      <c r="C114" s="31">
        <v>33700</v>
      </c>
      <c r="D114" s="31">
        <v>42000</v>
      </c>
      <c r="E114" s="31">
        <v>42000</v>
      </c>
      <c r="F114" s="89">
        <v>42000</v>
      </c>
    </row>
    <row r="115" spans="1:6">
      <c r="A115" s="40" t="s">
        <v>49</v>
      </c>
      <c r="B115" s="30"/>
      <c r="C115" s="31">
        <v>2700</v>
      </c>
      <c r="D115" s="31">
        <v>3500</v>
      </c>
      <c r="E115" s="30"/>
      <c r="F115" s="41"/>
    </row>
    <row r="116" spans="1:6">
      <c r="A116" s="40" t="s">
        <v>50</v>
      </c>
      <c r="B116" s="30"/>
      <c r="C116" s="30"/>
      <c r="D116" s="31">
        <v>1000</v>
      </c>
      <c r="E116" s="30"/>
      <c r="F116" s="41"/>
    </row>
    <row r="117" spans="1:6">
      <c r="A117" s="40" t="s">
        <v>51</v>
      </c>
      <c r="B117" s="30"/>
      <c r="C117" s="31">
        <v>20500</v>
      </c>
      <c r="D117" s="31">
        <v>26000</v>
      </c>
      <c r="E117" s="30"/>
      <c r="F117" s="41"/>
    </row>
    <row r="118" spans="1:6">
      <c r="A118" s="40" t="s">
        <v>52</v>
      </c>
      <c r="B118" s="30"/>
      <c r="C118" s="31">
        <v>10500</v>
      </c>
      <c r="D118" s="31">
        <v>11500</v>
      </c>
      <c r="E118" s="30"/>
      <c r="F118" s="41"/>
    </row>
    <row r="119" spans="1:6">
      <c r="A119" s="85" t="s">
        <v>96</v>
      </c>
      <c r="B119" s="78">
        <v>601486.32999999996</v>
      </c>
      <c r="C119" s="79">
        <v>0</v>
      </c>
      <c r="D119" s="78">
        <v>15558</v>
      </c>
      <c r="E119" s="78">
        <v>15558</v>
      </c>
      <c r="F119" s="86">
        <v>15558</v>
      </c>
    </row>
    <row r="120" spans="1:6">
      <c r="A120" s="87" t="s">
        <v>43</v>
      </c>
      <c r="B120" s="80">
        <v>601486.32999999996</v>
      </c>
      <c r="C120" s="81">
        <v>0</v>
      </c>
      <c r="D120" s="81">
        <v>0</v>
      </c>
      <c r="E120" s="32">
        <v>0</v>
      </c>
      <c r="F120" s="90">
        <v>0</v>
      </c>
    </row>
    <row r="121" spans="1:6">
      <c r="A121" s="40" t="s">
        <v>44</v>
      </c>
      <c r="B121" s="30"/>
      <c r="C121" s="30"/>
      <c r="D121" s="31">
        <v>15150</v>
      </c>
      <c r="E121" s="31">
        <v>15150</v>
      </c>
      <c r="F121" s="89">
        <v>15150</v>
      </c>
    </row>
    <row r="122" spans="1:6">
      <c r="A122" s="40" t="s">
        <v>45</v>
      </c>
      <c r="B122" s="30"/>
      <c r="C122" s="30"/>
      <c r="D122" s="31">
        <v>12420</v>
      </c>
      <c r="E122" s="30"/>
      <c r="F122" s="41"/>
    </row>
    <row r="123" spans="1:6">
      <c r="A123" s="40" t="s">
        <v>46</v>
      </c>
      <c r="B123" s="30"/>
      <c r="C123" s="30"/>
      <c r="D123" s="32">
        <v>680</v>
      </c>
      <c r="E123" s="30"/>
      <c r="F123" s="41"/>
    </row>
    <row r="124" spans="1:6">
      <c r="A124" s="40" t="s">
        <v>47</v>
      </c>
      <c r="B124" s="30"/>
      <c r="C124" s="30"/>
      <c r="D124" s="31">
        <v>2050</v>
      </c>
      <c r="E124" s="30"/>
      <c r="F124" s="41"/>
    </row>
    <row r="125" spans="1:6">
      <c r="A125" s="40" t="s">
        <v>48</v>
      </c>
      <c r="B125" s="31">
        <v>32539.5</v>
      </c>
      <c r="C125" s="30"/>
      <c r="D125" s="30"/>
      <c r="E125" s="30"/>
      <c r="F125" s="41"/>
    </row>
    <row r="126" spans="1:6">
      <c r="A126" s="40" t="s">
        <v>49</v>
      </c>
      <c r="B126" s="31">
        <v>2525</v>
      </c>
      <c r="C126" s="30"/>
      <c r="D126" s="30"/>
      <c r="E126" s="30"/>
      <c r="F126" s="41"/>
    </row>
    <row r="127" spans="1:6">
      <c r="A127" s="40" t="s">
        <v>51</v>
      </c>
      <c r="B127" s="31">
        <v>19864.5</v>
      </c>
      <c r="C127" s="30"/>
      <c r="D127" s="30"/>
      <c r="E127" s="30"/>
      <c r="F127" s="41"/>
    </row>
    <row r="128" spans="1:6">
      <c r="A128" s="40" t="s">
        <v>52</v>
      </c>
      <c r="B128" s="31">
        <v>10150</v>
      </c>
      <c r="C128" s="30"/>
      <c r="D128" s="30"/>
      <c r="E128" s="30"/>
      <c r="F128" s="41"/>
    </row>
    <row r="129" spans="1:6">
      <c r="A129" s="40" t="s">
        <v>56</v>
      </c>
      <c r="B129" s="31">
        <v>8998.51</v>
      </c>
      <c r="C129" s="30"/>
      <c r="D129" s="30"/>
      <c r="E129" s="30"/>
      <c r="F129" s="41"/>
    </row>
    <row r="130" spans="1:6" ht="26.25">
      <c r="A130" s="40" t="s">
        <v>57</v>
      </c>
      <c r="B130" s="31">
        <v>8998.51</v>
      </c>
      <c r="C130" s="30"/>
      <c r="D130" s="30"/>
      <c r="E130" s="30"/>
      <c r="F130" s="41"/>
    </row>
    <row r="131" spans="1:6">
      <c r="A131" s="40" t="s">
        <v>58</v>
      </c>
      <c r="B131" s="31">
        <v>559948.31999999995</v>
      </c>
      <c r="C131" s="30"/>
      <c r="D131" s="30"/>
      <c r="E131" s="30"/>
      <c r="F131" s="41"/>
    </row>
    <row r="132" spans="1:6" ht="26.25">
      <c r="A132" s="40" t="s">
        <v>59</v>
      </c>
      <c r="B132" s="31">
        <v>559948.31999999995</v>
      </c>
      <c r="C132" s="30"/>
      <c r="D132" s="30"/>
      <c r="E132" s="30"/>
      <c r="F132" s="41"/>
    </row>
    <row r="133" spans="1:6" ht="39">
      <c r="A133" s="85" t="s">
        <v>95</v>
      </c>
      <c r="B133" s="79">
        <v>0</v>
      </c>
      <c r="C133" s="78">
        <v>1815000</v>
      </c>
      <c r="D133" s="78">
        <v>182000</v>
      </c>
      <c r="E133" s="79">
        <v>0</v>
      </c>
      <c r="F133" s="92">
        <v>0</v>
      </c>
    </row>
    <row r="134" spans="1:6">
      <c r="A134" s="87" t="s">
        <v>64</v>
      </c>
      <c r="B134" s="81">
        <v>0</v>
      </c>
      <c r="C134" s="80">
        <v>1815000</v>
      </c>
      <c r="D134" s="80">
        <v>182000</v>
      </c>
      <c r="E134" s="81">
        <v>0</v>
      </c>
      <c r="F134" s="90">
        <v>0</v>
      </c>
    </row>
    <row r="135" spans="1:6">
      <c r="A135" s="40" t="s">
        <v>69</v>
      </c>
      <c r="B135" s="30"/>
      <c r="C135" s="31">
        <v>1815000</v>
      </c>
      <c r="D135" s="31">
        <v>182000</v>
      </c>
      <c r="E135" s="74"/>
      <c r="F135" s="41"/>
    </row>
    <row r="136" spans="1:6">
      <c r="A136" s="40" t="s">
        <v>70</v>
      </c>
      <c r="B136" s="30"/>
      <c r="C136" s="31">
        <v>1815000</v>
      </c>
      <c r="D136" s="31">
        <v>182000</v>
      </c>
      <c r="E136" s="74"/>
      <c r="F136" s="41"/>
    </row>
    <row r="137" spans="1:6">
      <c r="A137" s="85" t="s">
        <v>97</v>
      </c>
      <c r="B137" s="78">
        <v>3160</v>
      </c>
      <c r="C137" s="78">
        <v>4700</v>
      </c>
      <c r="D137" s="79">
        <v>700</v>
      </c>
      <c r="E137" s="79">
        <v>700</v>
      </c>
      <c r="F137" s="92">
        <v>700</v>
      </c>
    </row>
    <row r="138" spans="1:6">
      <c r="A138" s="87" t="s">
        <v>43</v>
      </c>
      <c r="B138" s="80">
        <v>3160</v>
      </c>
      <c r="C138" s="80">
        <v>4500</v>
      </c>
      <c r="D138" s="81">
        <v>500</v>
      </c>
      <c r="E138" s="81">
        <v>500</v>
      </c>
      <c r="F138" s="90">
        <v>500</v>
      </c>
    </row>
    <row r="139" spans="1:6">
      <c r="A139" s="40" t="s">
        <v>48</v>
      </c>
      <c r="B139" s="31">
        <v>3160</v>
      </c>
      <c r="C139" s="31">
        <v>4500</v>
      </c>
      <c r="D139" s="32">
        <v>500</v>
      </c>
      <c r="E139" s="32">
        <v>500</v>
      </c>
      <c r="F139" s="91">
        <v>500</v>
      </c>
    </row>
    <row r="140" spans="1:6">
      <c r="A140" s="40" t="s">
        <v>49</v>
      </c>
      <c r="B140" s="31">
        <v>3160</v>
      </c>
      <c r="C140" s="31">
        <v>4000</v>
      </c>
      <c r="D140" s="30"/>
      <c r="E140" s="30"/>
      <c r="F140" s="41"/>
    </row>
    <row r="141" spans="1:6">
      <c r="A141" s="40" t="s">
        <v>50</v>
      </c>
      <c r="B141" s="30"/>
      <c r="C141" s="32">
        <v>500</v>
      </c>
      <c r="D141" s="32">
        <v>500</v>
      </c>
      <c r="E141" s="30"/>
      <c r="F141" s="41"/>
    </row>
    <row r="142" spans="1:6">
      <c r="A142" s="87" t="s">
        <v>64</v>
      </c>
      <c r="B142" s="81">
        <v>0</v>
      </c>
      <c r="C142" s="81">
        <v>200</v>
      </c>
      <c r="D142" s="81">
        <v>200</v>
      </c>
      <c r="E142" s="81">
        <v>200</v>
      </c>
      <c r="F142" s="90">
        <v>200</v>
      </c>
    </row>
    <row r="143" spans="1:6">
      <c r="A143" s="40" t="s">
        <v>65</v>
      </c>
      <c r="B143" s="30"/>
      <c r="C143" s="32">
        <v>200</v>
      </c>
      <c r="D143" s="32">
        <v>200</v>
      </c>
      <c r="E143" s="32">
        <v>200</v>
      </c>
      <c r="F143" s="91">
        <v>200</v>
      </c>
    </row>
    <row r="144" spans="1:6" ht="26.25">
      <c r="A144" s="40" t="s">
        <v>68</v>
      </c>
      <c r="B144" s="30"/>
      <c r="C144" s="32">
        <v>200</v>
      </c>
      <c r="D144" s="32">
        <v>200</v>
      </c>
      <c r="E144" s="30"/>
      <c r="F144" s="41"/>
    </row>
    <row r="145" spans="1:6" ht="26.25">
      <c r="A145" s="85" t="s">
        <v>98</v>
      </c>
      <c r="B145" s="79">
        <v>0</v>
      </c>
      <c r="C145" s="78">
        <v>10300</v>
      </c>
      <c r="D145" s="78">
        <v>10300</v>
      </c>
      <c r="E145" s="78">
        <v>10300</v>
      </c>
      <c r="F145" s="86">
        <v>10300</v>
      </c>
    </row>
    <row r="146" spans="1:6">
      <c r="A146" s="87" t="s">
        <v>43</v>
      </c>
      <c r="B146" s="81">
        <v>0</v>
      </c>
      <c r="C146" s="81">
        <v>100</v>
      </c>
      <c r="D146" s="81">
        <v>100</v>
      </c>
      <c r="E146" s="81">
        <v>100</v>
      </c>
      <c r="F146" s="90">
        <v>100</v>
      </c>
    </row>
    <row r="147" spans="1:6">
      <c r="A147" s="40" t="s">
        <v>48</v>
      </c>
      <c r="B147" s="30"/>
      <c r="C147" s="32">
        <v>100</v>
      </c>
      <c r="D147" s="32">
        <v>100</v>
      </c>
      <c r="E147" s="32">
        <v>100</v>
      </c>
      <c r="F147" s="91">
        <v>100</v>
      </c>
    </row>
    <row r="148" spans="1:6">
      <c r="A148" s="40" t="s">
        <v>51</v>
      </c>
      <c r="B148" s="30"/>
      <c r="C148" s="32">
        <v>100</v>
      </c>
      <c r="D148" s="32">
        <v>100</v>
      </c>
      <c r="E148" s="30"/>
      <c r="F148" s="41"/>
    </row>
    <row r="149" spans="1:6">
      <c r="A149" s="87" t="s">
        <v>64</v>
      </c>
      <c r="B149" s="81">
        <v>0</v>
      </c>
      <c r="C149" s="80">
        <v>10200</v>
      </c>
      <c r="D149" s="80">
        <v>10200</v>
      </c>
      <c r="E149" s="80">
        <v>10200</v>
      </c>
      <c r="F149" s="88">
        <v>10200</v>
      </c>
    </row>
    <row r="150" spans="1:6">
      <c r="A150" s="40" t="s">
        <v>65</v>
      </c>
      <c r="B150" s="30"/>
      <c r="C150" s="31">
        <v>10200</v>
      </c>
      <c r="D150" s="31">
        <v>10200</v>
      </c>
      <c r="E150" s="31">
        <v>10200</v>
      </c>
      <c r="F150" s="89">
        <v>10200</v>
      </c>
    </row>
    <row r="151" spans="1:6">
      <c r="A151" s="40" t="s">
        <v>67</v>
      </c>
      <c r="B151" s="30"/>
      <c r="C151" s="31">
        <v>10000</v>
      </c>
      <c r="D151" s="31">
        <v>10000</v>
      </c>
      <c r="E151" s="30"/>
      <c r="F151" s="41"/>
    </row>
    <row r="152" spans="1:6" ht="27" thickBot="1">
      <c r="A152" s="93" t="s">
        <v>68</v>
      </c>
      <c r="B152" s="94"/>
      <c r="C152" s="95">
        <v>200</v>
      </c>
      <c r="D152" s="95">
        <v>200</v>
      </c>
      <c r="E152" s="94"/>
      <c r="F152" s="96"/>
    </row>
  </sheetData>
  <mergeCells count="3">
    <mergeCell ref="B1:E1"/>
    <mergeCell ref="B2:E2"/>
    <mergeCell ref="B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E13" sqref="E13"/>
    </sheetView>
  </sheetViews>
  <sheetFormatPr defaultRowHeight="15"/>
  <cols>
    <col min="1" max="1" width="44.5703125" bestFit="1" customWidth="1"/>
    <col min="2" max="6" width="19.42578125" customWidth="1"/>
  </cols>
  <sheetData>
    <row r="1" spans="1:6" ht="45.75" customHeight="1">
      <c r="B1" s="179" t="s">
        <v>106</v>
      </c>
      <c r="C1" s="180"/>
      <c r="D1" s="180"/>
      <c r="E1" s="180"/>
    </row>
    <row r="2" spans="1:6" ht="45" customHeight="1">
      <c r="B2" s="178" t="s">
        <v>144</v>
      </c>
      <c r="C2" s="181"/>
      <c r="D2" s="181"/>
      <c r="E2" s="181"/>
    </row>
    <row r="3" spans="1:6" ht="33.75" customHeight="1" thickBot="1"/>
    <row r="4" spans="1:6" ht="21.75" customHeight="1" thickBot="1">
      <c r="A4" s="106"/>
      <c r="B4" s="107" t="s">
        <v>16</v>
      </c>
      <c r="C4" s="107" t="s">
        <v>17</v>
      </c>
      <c r="D4" s="107" t="s">
        <v>18</v>
      </c>
      <c r="E4" s="107" t="s">
        <v>19</v>
      </c>
      <c r="F4" s="108" t="s">
        <v>21</v>
      </c>
    </row>
    <row r="5" spans="1:6">
      <c r="A5" s="105" t="s">
        <v>89</v>
      </c>
      <c r="B5" s="103">
        <v>3918427.78</v>
      </c>
      <c r="C5" s="103">
        <v>6053295</v>
      </c>
      <c r="D5" s="103">
        <v>4230136</v>
      </c>
      <c r="E5" s="103">
        <v>3963136</v>
      </c>
      <c r="F5" s="104">
        <v>3963136</v>
      </c>
    </row>
    <row r="6" spans="1:6">
      <c r="A6" s="100" t="s">
        <v>99</v>
      </c>
      <c r="B6" s="101">
        <v>3918427.78</v>
      </c>
      <c r="C6" s="101">
        <v>6053295</v>
      </c>
      <c r="D6" s="101">
        <v>4230136</v>
      </c>
      <c r="E6" s="101">
        <v>3963136</v>
      </c>
      <c r="F6" s="102">
        <v>3963136</v>
      </c>
    </row>
    <row r="7" spans="1:6">
      <c r="A7" s="40" t="s">
        <v>100</v>
      </c>
      <c r="B7" s="31">
        <v>8143.91</v>
      </c>
      <c r="C7" s="31">
        <v>12000</v>
      </c>
      <c r="D7" s="31">
        <v>12000</v>
      </c>
      <c r="E7" s="31">
        <v>12000</v>
      </c>
      <c r="F7" s="89">
        <v>12000</v>
      </c>
    </row>
    <row r="8" spans="1:6">
      <c r="A8" s="98" t="s">
        <v>101</v>
      </c>
      <c r="B8" s="97">
        <v>8143.91</v>
      </c>
      <c r="C8" s="97">
        <v>12000</v>
      </c>
      <c r="D8" s="97">
        <v>12000</v>
      </c>
      <c r="E8" s="97">
        <v>12000</v>
      </c>
      <c r="F8" s="99">
        <v>12000</v>
      </c>
    </row>
    <row r="9" spans="1:6">
      <c r="A9" s="40" t="s">
        <v>102</v>
      </c>
      <c r="B9" s="31">
        <v>2961744.08</v>
      </c>
      <c r="C9" s="31">
        <v>3157380</v>
      </c>
      <c r="D9" s="31">
        <v>3167380</v>
      </c>
      <c r="E9" s="31">
        <v>3167380</v>
      </c>
      <c r="F9" s="89">
        <v>3167380</v>
      </c>
    </row>
    <row r="10" spans="1:6">
      <c r="A10" s="98" t="s">
        <v>103</v>
      </c>
      <c r="B10" s="97">
        <v>2961744.08</v>
      </c>
      <c r="C10" s="97">
        <v>3157380</v>
      </c>
      <c r="D10" s="97">
        <v>3167380</v>
      </c>
      <c r="E10" s="97">
        <v>3167380</v>
      </c>
      <c r="F10" s="99">
        <v>3167380</v>
      </c>
    </row>
    <row r="11" spans="1:6">
      <c r="A11" s="40" t="s">
        <v>104</v>
      </c>
      <c r="B11" s="31">
        <v>948539.79</v>
      </c>
      <c r="C11" s="31">
        <v>2883915</v>
      </c>
      <c r="D11" s="31">
        <v>1050756</v>
      </c>
      <c r="E11" s="31">
        <v>783756</v>
      </c>
      <c r="F11" s="31">
        <v>783756</v>
      </c>
    </row>
    <row r="12" spans="1:6">
      <c r="A12" s="98" t="s">
        <v>105</v>
      </c>
      <c r="B12" s="97">
        <v>948539.79</v>
      </c>
      <c r="C12" s="97">
        <v>2883915</v>
      </c>
      <c r="D12" s="31">
        <v>1050756</v>
      </c>
      <c r="E12" s="31">
        <v>783756</v>
      </c>
      <c r="F12" s="31">
        <v>783756</v>
      </c>
    </row>
    <row r="13" spans="1:6">
      <c r="A13" s="34" t="s">
        <v>42</v>
      </c>
      <c r="B13" s="33">
        <v>3428493.52</v>
      </c>
      <c r="C13" s="33">
        <v>5927695</v>
      </c>
      <c r="D13" s="33">
        <v>4099549</v>
      </c>
      <c r="E13" s="33">
        <v>3936172</v>
      </c>
      <c r="F13" s="71">
        <v>3936172</v>
      </c>
    </row>
    <row r="14" spans="1:6" ht="15.75" thickBot="1">
      <c r="A14" s="44" t="s">
        <v>71</v>
      </c>
      <c r="B14" s="45">
        <v>3918427.78</v>
      </c>
      <c r="C14" s="45">
        <v>6053295</v>
      </c>
      <c r="D14" s="45">
        <f>D5</f>
        <v>4230136</v>
      </c>
      <c r="E14" s="45">
        <f t="shared" ref="E14:F14" si="0">E5</f>
        <v>3963136</v>
      </c>
      <c r="F14" s="45">
        <f t="shared" si="0"/>
        <v>3963136</v>
      </c>
    </row>
  </sheetData>
  <mergeCells count="2">
    <mergeCell ref="B1:E1"/>
    <mergeCell ref="B2:E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G13" sqref="G13"/>
    </sheetView>
  </sheetViews>
  <sheetFormatPr defaultRowHeight="15"/>
  <cols>
    <col min="1" max="1" width="10.28515625" customWidth="1"/>
    <col min="2" max="2" width="39.28515625" customWidth="1"/>
    <col min="3" max="4" width="18.28515625" customWidth="1"/>
    <col min="5" max="5" width="20.85546875" customWidth="1"/>
    <col min="6" max="7" width="18.28515625" customWidth="1"/>
  </cols>
  <sheetData>
    <row r="1" spans="1:7" ht="45" customHeight="1">
      <c r="C1" s="177" t="s">
        <v>106</v>
      </c>
      <c r="D1" s="178"/>
      <c r="E1" s="178"/>
    </row>
    <row r="2" spans="1:7" ht="33" customHeight="1">
      <c r="C2" s="178" t="s">
        <v>147</v>
      </c>
      <c r="D2" s="178"/>
      <c r="E2" s="178"/>
    </row>
    <row r="3" spans="1:7" ht="33" customHeight="1">
      <c r="C3" s="178" t="s">
        <v>148</v>
      </c>
      <c r="D3" s="178"/>
      <c r="E3" s="178"/>
    </row>
    <row r="4" spans="1:7" ht="37.5" customHeight="1" thickBot="1"/>
    <row r="5" spans="1:7" ht="24" customHeight="1" thickBot="1">
      <c r="A5" s="106"/>
      <c r="B5" s="107"/>
      <c r="C5" s="107" t="s">
        <v>16</v>
      </c>
      <c r="D5" s="107" t="s">
        <v>17</v>
      </c>
      <c r="E5" s="107" t="s">
        <v>18</v>
      </c>
      <c r="F5" s="107" t="s">
        <v>19</v>
      </c>
      <c r="G5" s="108" t="s">
        <v>21</v>
      </c>
    </row>
    <row r="6" spans="1:7" ht="25.5">
      <c r="A6" s="147">
        <v>8</v>
      </c>
      <c r="B6" s="146" t="s">
        <v>145</v>
      </c>
      <c r="C6" s="150">
        <v>0</v>
      </c>
      <c r="D6" s="150">
        <v>0</v>
      </c>
      <c r="E6" s="150">
        <v>0</v>
      </c>
      <c r="F6" s="150">
        <v>0</v>
      </c>
      <c r="G6" s="152">
        <v>0</v>
      </c>
    </row>
    <row r="7" spans="1:7" ht="26.25" thickBot="1">
      <c r="A7" s="148">
        <v>5</v>
      </c>
      <c r="B7" s="149" t="s">
        <v>146</v>
      </c>
      <c r="C7" s="151">
        <v>0</v>
      </c>
      <c r="D7" s="151">
        <v>0</v>
      </c>
      <c r="E7" s="151">
        <v>0</v>
      </c>
      <c r="F7" s="151">
        <v>0</v>
      </c>
      <c r="G7" s="153">
        <v>0</v>
      </c>
    </row>
  </sheetData>
  <mergeCells count="3">
    <mergeCell ref="C1:E1"/>
    <mergeCell ref="C3:E3"/>
    <mergeCell ref="C2:E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0"/>
  <sheetViews>
    <sheetView tabSelected="1" topLeftCell="A103" workbookViewId="0">
      <selection activeCell="D125" sqref="D125"/>
    </sheetView>
  </sheetViews>
  <sheetFormatPr defaultRowHeight="12.75"/>
  <cols>
    <col min="1" max="1" width="48.28515625" style="118" customWidth="1"/>
    <col min="2" max="6" width="22" style="118" customWidth="1"/>
    <col min="7" max="16384" width="9.140625" style="118"/>
  </cols>
  <sheetData>
    <row r="1" spans="1:6" ht="45" customHeight="1">
      <c r="B1" s="179" t="s">
        <v>106</v>
      </c>
      <c r="C1" s="180"/>
      <c r="D1" s="180"/>
      <c r="E1" s="180"/>
    </row>
    <row r="2" spans="1:6" ht="35.25" customHeight="1">
      <c r="B2" s="145"/>
      <c r="C2" s="180" t="s">
        <v>141</v>
      </c>
      <c r="D2" s="180"/>
      <c r="E2" s="145"/>
    </row>
    <row r="3" spans="1:6" ht="35.25" customHeight="1" thickBot="1"/>
    <row r="4" spans="1:6" ht="21.75" customHeight="1" thickBot="1">
      <c r="A4" s="123"/>
      <c r="B4" s="124" t="s">
        <v>16</v>
      </c>
      <c r="C4" s="124" t="s">
        <v>17</v>
      </c>
      <c r="D4" s="124" t="s">
        <v>18</v>
      </c>
      <c r="E4" s="124" t="s">
        <v>19</v>
      </c>
      <c r="F4" s="125" t="s">
        <v>21</v>
      </c>
    </row>
    <row r="5" spans="1:6">
      <c r="A5" s="126" t="s">
        <v>107</v>
      </c>
      <c r="B5" s="114">
        <v>3918427.78</v>
      </c>
      <c r="C5" s="114">
        <v>6053295</v>
      </c>
      <c r="D5" s="114">
        <f>'Račun prihoda i rashoda'!D55</f>
        <v>4230136</v>
      </c>
      <c r="E5" s="114">
        <f>'Prihodi i rashodi po izvorima'!E153</f>
        <v>3963136</v>
      </c>
      <c r="F5" s="127">
        <f>'Prihodi i rashodi po izvorima'!F153</f>
        <v>3963136</v>
      </c>
    </row>
    <row r="6" spans="1:6" ht="25.5">
      <c r="A6" s="128" t="s">
        <v>88</v>
      </c>
      <c r="B6" s="119">
        <v>3918427.78</v>
      </c>
      <c r="C6" s="119">
        <v>6053295</v>
      </c>
      <c r="D6" s="119">
        <f>D5</f>
        <v>4230136</v>
      </c>
      <c r="E6" s="119">
        <f>E5</f>
        <v>3963136</v>
      </c>
      <c r="F6" s="129">
        <f>F5</f>
        <v>3963136</v>
      </c>
    </row>
    <row r="7" spans="1:6">
      <c r="A7" s="130" t="s">
        <v>89</v>
      </c>
      <c r="B7" s="109">
        <v>3918427.78</v>
      </c>
      <c r="C7" s="109">
        <v>6053295</v>
      </c>
      <c r="D7" s="109">
        <f>D5</f>
        <v>4230136</v>
      </c>
      <c r="E7" s="109">
        <f t="shared" ref="E7:F7" si="0">E5</f>
        <v>3963136</v>
      </c>
      <c r="F7" s="109">
        <f t="shared" si="0"/>
        <v>3963136</v>
      </c>
    </row>
    <row r="8" spans="1:6">
      <c r="A8" s="131" t="s">
        <v>108</v>
      </c>
      <c r="B8" s="111">
        <v>189599.75</v>
      </c>
      <c r="C8" s="111">
        <v>250380</v>
      </c>
      <c r="D8" s="111">
        <v>260380</v>
      </c>
      <c r="E8" s="111">
        <v>260380</v>
      </c>
      <c r="F8" s="132">
        <v>260380</v>
      </c>
    </row>
    <row r="9" spans="1:6" ht="25.5">
      <c r="A9" s="133" t="s">
        <v>109</v>
      </c>
      <c r="B9" s="112">
        <v>54599.75</v>
      </c>
      <c r="C9" s="112">
        <v>55380</v>
      </c>
      <c r="D9" s="112">
        <v>55380</v>
      </c>
      <c r="E9" s="112">
        <v>55380</v>
      </c>
      <c r="F9" s="134">
        <v>55380</v>
      </c>
    </row>
    <row r="10" spans="1:6">
      <c r="A10" s="126" t="s">
        <v>110</v>
      </c>
      <c r="B10" s="114">
        <v>54599.75</v>
      </c>
      <c r="C10" s="114">
        <v>55380</v>
      </c>
      <c r="D10" s="114">
        <v>55380</v>
      </c>
      <c r="E10" s="114">
        <v>55380</v>
      </c>
      <c r="F10" s="127">
        <v>55380</v>
      </c>
    </row>
    <row r="11" spans="1:6">
      <c r="A11" s="126" t="s">
        <v>110</v>
      </c>
      <c r="B11" s="114">
        <v>54599.75</v>
      </c>
      <c r="C11" s="114">
        <v>55380</v>
      </c>
      <c r="D11" s="114">
        <v>55380</v>
      </c>
      <c r="E11" s="114">
        <v>55380</v>
      </c>
      <c r="F11" s="127">
        <v>55380</v>
      </c>
    </row>
    <row r="12" spans="1:6">
      <c r="A12" s="131" t="s">
        <v>92</v>
      </c>
      <c r="B12" s="111">
        <v>54599.75</v>
      </c>
      <c r="C12" s="115">
        <v>0</v>
      </c>
      <c r="D12" s="115">
        <v>0</v>
      </c>
      <c r="E12" s="120">
        <v>0</v>
      </c>
      <c r="F12" s="135">
        <v>0</v>
      </c>
    </row>
    <row r="13" spans="1:6">
      <c r="A13" s="136" t="s">
        <v>49</v>
      </c>
      <c r="B13" s="114">
        <v>5459.83</v>
      </c>
      <c r="C13" s="113"/>
      <c r="D13" s="113"/>
      <c r="E13" s="113"/>
      <c r="F13" s="137"/>
    </row>
    <row r="14" spans="1:6">
      <c r="A14" s="136" t="s">
        <v>50</v>
      </c>
      <c r="B14" s="114">
        <v>27539</v>
      </c>
      <c r="C14" s="113"/>
      <c r="D14" s="113"/>
      <c r="E14" s="113"/>
      <c r="F14" s="137"/>
    </row>
    <row r="15" spans="1:6">
      <c r="A15" s="136" t="s">
        <v>51</v>
      </c>
      <c r="B15" s="114">
        <v>20000</v>
      </c>
      <c r="C15" s="113"/>
      <c r="D15" s="113"/>
      <c r="E15" s="113"/>
      <c r="F15" s="137"/>
    </row>
    <row r="16" spans="1:6">
      <c r="A16" s="136" t="s">
        <v>53</v>
      </c>
      <c r="B16" s="114">
        <v>1600</v>
      </c>
      <c r="C16" s="113"/>
      <c r="D16" s="113"/>
      <c r="E16" s="113"/>
      <c r="F16" s="137"/>
    </row>
    <row r="17" spans="1:6">
      <c r="A17" s="136" t="s">
        <v>55</v>
      </c>
      <c r="B17" s="116">
        <v>0.92</v>
      </c>
      <c r="C17" s="113"/>
      <c r="D17" s="113"/>
      <c r="E17" s="113"/>
      <c r="F17" s="137"/>
    </row>
    <row r="18" spans="1:6" ht="25.5">
      <c r="A18" s="126" t="s">
        <v>80</v>
      </c>
      <c r="B18" s="113"/>
      <c r="C18" s="114">
        <v>55380</v>
      </c>
      <c r="D18" s="114">
        <v>55380</v>
      </c>
      <c r="E18" s="114">
        <v>55380</v>
      </c>
      <c r="F18" s="127">
        <v>55380</v>
      </c>
    </row>
    <row r="19" spans="1:6">
      <c r="A19" s="136" t="s">
        <v>49</v>
      </c>
      <c r="B19" s="113"/>
      <c r="C19" s="114">
        <v>5538</v>
      </c>
      <c r="D19" s="114">
        <v>5550</v>
      </c>
      <c r="E19" s="113"/>
      <c r="F19" s="137"/>
    </row>
    <row r="20" spans="1:6">
      <c r="A20" s="136" t="s">
        <v>50</v>
      </c>
      <c r="B20" s="113"/>
      <c r="C20" s="114">
        <v>27939</v>
      </c>
      <c r="D20" s="114">
        <v>28000</v>
      </c>
      <c r="E20" s="113"/>
      <c r="F20" s="137"/>
    </row>
    <row r="21" spans="1:6">
      <c r="A21" s="136" t="s">
        <v>51</v>
      </c>
      <c r="B21" s="113"/>
      <c r="C21" s="114">
        <v>20000</v>
      </c>
      <c r="D21" s="114">
        <v>20780</v>
      </c>
      <c r="E21" s="113"/>
      <c r="F21" s="137"/>
    </row>
    <row r="22" spans="1:6">
      <c r="A22" s="136" t="s">
        <v>53</v>
      </c>
      <c r="B22" s="113"/>
      <c r="C22" s="114">
        <v>1902</v>
      </c>
      <c r="D22" s="114">
        <v>1049</v>
      </c>
      <c r="E22" s="113"/>
      <c r="F22" s="137"/>
    </row>
    <row r="23" spans="1:6">
      <c r="A23" s="136" t="s">
        <v>55</v>
      </c>
      <c r="B23" s="113"/>
      <c r="C23" s="116">
        <v>1</v>
      </c>
      <c r="D23" s="116">
        <v>1</v>
      </c>
      <c r="E23" s="113"/>
      <c r="F23" s="137"/>
    </row>
    <row r="24" spans="1:6" ht="25.5">
      <c r="A24" s="133" t="s">
        <v>111</v>
      </c>
      <c r="B24" s="112">
        <v>135000</v>
      </c>
      <c r="C24" s="112">
        <v>190000</v>
      </c>
      <c r="D24" s="112">
        <v>200000</v>
      </c>
      <c r="E24" s="112">
        <v>200000</v>
      </c>
      <c r="F24" s="134">
        <v>200000</v>
      </c>
    </row>
    <row r="25" spans="1:6">
      <c r="A25" s="126" t="s">
        <v>110</v>
      </c>
      <c r="B25" s="114">
        <v>135000</v>
      </c>
      <c r="C25" s="114">
        <v>190000</v>
      </c>
      <c r="D25" s="114">
        <v>200000</v>
      </c>
      <c r="E25" s="114">
        <v>200000</v>
      </c>
      <c r="F25" s="127">
        <v>200000</v>
      </c>
    </row>
    <row r="26" spans="1:6">
      <c r="A26" s="126" t="s">
        <v>110</v>
      </c>
      <c r="B26" s="114">
        <v>135000</v>
      </c>
      <c r="C26" s="114">
        <v>190000</v>
      </c>
      <c r="D26" s="114">
        <v>200000</v>
      </c>
      <c r="E26" s="114">
        <v>200000</v>
      </c>
      <c r="F26" s="127">
        <v>200000</v>
      </c>
    </row>
    <row r="27" spans="1:6">
      <c r="A27" s="131" t="s">
        <v>92</v>
      </c>
      <c r="B27" s="111">
        <v>135000</v>
      </c>
      <c r="C27" s="115">
        <v>0</v>
      </c>
      <c r="D27" s="115">
        <v>0</v>
      </c>
      <c r="E27" s="120">
        <v>0</v>
      </c>
      <c r="F27" s="135">
        <v>0</v>
      </c>
    </row>
    <row r="28" spans="1:6">
      <c r="A28" s="136" t="s">
        <v>49</v>
      </c>
      <c r="B28" s="114">
        <v>56600</v>
      </c>
      <c r="C28" s="113"/>
      <c r="D28" s="113"/>
      <c r="E28" s="113"/>
      <c r="F28" s="137"/>
    </row>
    <row r="29" spans="1:6">
      <c r="A29" s="136" t="s">
        <v>50</v>
      </c>
      <c r="B29" s="114">
        <v>59900</v>
      </c>
      <c r="C29" s="113"/>
      <c r="D29" s="113"/>
      <c r="E29" s="113"/>
      <c r="F29" s="137"/>
    </row>
    <row r="30" spans="1:6">
      <c r="A30" s="136" t="s">
        <v>51</v>
      </c>
      <c r="B30" s="114">
        <v>18500</v>
      </c>
      <c r="C30" s="113"/>
      <c r="D30" s="113"/>
      <c r="E30" s="113"/>
      <c r="F30" s="137"/>
    </row>
    <row r="31" spans="1:6" ht="25.5">
      <c r="A31" s="126" t="s">
        <v>80</v>
      </c>
      <c r="B31" s="113"/>
      <c r="C31" s="114">
        <v>190000</v>
      </c>
      <c r="D31" s="114">
        <v>200000</v>
      </c>
      <c r="E31" s="114">
        <v>200000</v>
      </c>
      <c r="F31" s="127">
        <v>200000</v>
      </c>
    </row>
    <row r="32" spans="1:6">
      <c r="A32" s="136" t="s">
        <v>49</v>
      </c>
      <c r="B32" s="113"/>
      <c r="C32" s="114">
        <v>58000</v>
      </c>
      <c r="D32" s="114">
        <v>58000</v>
      </c>
      <c r="E32" s="113"/>
      <c r="F32" s="137"/>
    </row>
    <row r="33" spans="1:6">
      <c r="A33" s="136" t="s">
        <v>50</v>
      </c>
      <c r="B33" s="113"/>
      <c r="C33" s="114">
        <v>95000</v>
      </c>
      <c r="D33" s="114">
        <v>85000</v>
      </c>
      <c r="E33" s="113"/>
      <c r="F33" s="137"/>
    </row>
    <row r="34" spans="1:6">
      <c r="A34" s="136" t="s">
        <v>51</v>
      </c>
      <c r="B34" s="113"/>
      <c r="C34" s="114">
        <v>37000</v>
      </c>
      <c r="D34" s="114">
        <v>57000</v>
      </c>
      <c r="E34" s="113"/>
      <c r="F34" s="137"/>
    </row>
    <row r="35" spans="1:6">
      <c r="A35" s="133" t="s">
        <v>112</v>
      </c>
      <c r="B35" s="117">
        <v>0</v>
      </c>
      <c r="C35" s="112">
        <v>5000</v>
      </c>
      <c r="D35" s="112">
        <v>5000</v>
      </c>
      <c r="E35" s="112">
        <v>5000</v>
      </c>
      <c r="F35" s="134">
        <v>5000</v>
      </c>
    </row>
    <row r="36" spans="1:6">
      <c r="A36" s="126" t="s">
        <v>110</v>
      </c>
      <c r="B36" s="113"/>
      <c r="C36" s="114">
        <v>5000</v>
      </c>
      <c r="D36" s="114">
        <v>5000</v>
      </c>
      <c r="E36" s="114">
        <v>5000</v>
      </c>
      <c r="F36" s="127">
        <v>5000</v>
      </c>
    </row>
    <row r="37" spans="1:6">
      <c r="A37" s="126" t="s">
        <v>110</v>
      </c>
      <c r="B37" s="113"/>
      <c r="C37" s="114">
        <v>5000</v>
      </c>
      <c r="D37" s="114">
        <v>5000</v>
      </c>
      <c r="E37" s="114">
        <v>5000</v>
      </c>
      <c r="F37" s="127">
        <v>5000</v>
      </c>
    </row>
    <row r="38" spans="1:6" ht="25.5">
      <c r="A38" s="126" t="s">
        <v>80</v>
      </c>
      <c r="B38" s="113"/>
      <c r="C38" s="114">
        <v>5000</v>
      </c>
      <c r="D38" s="114">
        <v>5000</v>
      </c>
      <c r="E38" s="114">
        <v>5000</v>
      </c>
      <c r="F38" s="127">
        <v>5000</v>
      </c>
    </row>
    <row r="39" spans="1:6">
      <c r="A39" s="136" t="s">
        <v>51</v>
      </c>
      <c r="B39" s="113"/>
      <c r="C39" s="114">
        <v>5000</v>
      </c>
      <c r="D39" s="114">
        <v>5000</v>
      </c>
      <c r="E39" s="113"/>
      <c r="F39" s="137"/>
    </row>
    <row r="40" spans="1:6" ht="25.5">
      <c r="A40" s="131" t="s">
        <v>113</v>
      </c>
      <c r="B40" s="111">
        <v>243633.12</v>
      </c>
      <c r="C40" s="111">
        <v>552900</v>
      </c>
      <c r="D40" s="111">
        <v>618600</v>
      </c>
      <c r="E40" s="111">
        <v>618600</v>
      </c>
      <c r="F40" s="132">
        <v>618600</v>
      </c>
    </row>
    <row r="41" spans="1:6" ht="25.5">
      <c r="A41" s="133" t="s">
        <v>114</v>
      </c>
      <c r="B41" s="112">
        <v>243633.12</v>
      </c>
      <c r="C41" s="112">
        <v>552900</v>
      </c>
      <c r="D41" s="112">
        <v>618600</v>
      </c>
      <c r="E41" s="112">
        <v>618600</v>
      </c>
      <c r="F41" s="134">
        <v>618600</v>
      </c>
    </row>
    <row r="42" spans="1:6">
      <c r="A42" s="126" t="s">
        <v>115</v>
      </c>
      <c r="B42" s="114">
        <v>243633.12</v>
      </c>
      <c r="C42" s="114">
        <v>552900</v>
      </c>
      <c r="D42" s="114">
        <v>618600</v>
      </c>
      <c r="E42" s="114">
        <v>618600</v>
      </c>
      <c r="F42" s="127">
        <v>618600</v>
      </c>
    </row>
    <row r="43" spans="1:6">
      <c r="A43" s="126" t="s">
        <v>115</v>
      </c>
      <c r="B43" s="114">
        <v>243633.12</v>
      </c>
      <c r="C43" s="114">
        <v>552900</v>
      </c>
      <c r="D43" s="114">
        <v>618600</v>
      </c>
      <c r="E43" s="114">
        <v>618600</v>
      </c>
      <c r="F43" s="127">
        <v>618600</v>
      </c>
    </row>
    <row r="44" spans="1:6">
      <c r="A44" s="131" t="s">
        <v>91</v>
      </c>
      <c r="B44" s="111">
        <v>243633.12</v>
      </c>
      <c r="C44" s="111">
        <v>552900</v>
      </c>
      <c r="D44" s="111">
        <v>618600</v>
      </c>
      <c r="E44" s="111">
        <v>618600</v>
      </c>
      <c r="F44" s="132">
        <v>618600</v>
      </c>
    </row>
    <row r="45" spans="1:6">
      <c r="A45" s="136" t="s">
        <v>45</v>
      </c>
      <c r="B45" s="114">
        <v>53165.48</v>
      </c>
      <c r="C45" s="114">
        <v>60000</v>
      </c>
      <c r="D45" s="114">
        <v>60000</v>
      </c>
      <c r="E45" s="113"/>
      <c r="F45" s="137"/>
    </row>
    <row r="46" spans="1:6">
      <c r="A46" s="136" t="s">
        <v>46</v>
      </c>
      <c r="B46" s="114">
        <v>10722.41</v>
      </c>
      <c r="C46" s="114">
        <v>20000</v>
      </c>
      <c r="D46" s="114">
        <v>20000</v>
      </c>
      <c r="E46" s="113"/>
      <c r="F46" s="137"/>
    </row>
    <row r="47" spans="1:6">
      <c r="A47" s="136" t="s">
        <v>47</v>
      </c>
      <c r="B47" s="114">
        <v>8772.33</v>
      </c>
      <c r="C47" s="114">
        <v>9900</v>
      </c>
      <c r="D47" s="114">
        <v>9900</v>
      </c>
      <c r="E47" s="113"/>
      <c r="F47" s="137"/>
    </row>
    <row r="48" spans="1:6">
      <c r="A48" s="136" t="s">
        <v>49</v>
      </c>
      <c r="B48" s="114">
        <v>14185.21</v>
      </c>
      <c r="C48" s="114">
        <v>40000</v>
      </c>
      <c r="D48" s="114">
        <v>22000</v>
      </c>
      <c r="E48" s="113"/>
      <c r="F48" s="137"/>
    </row>
    <row r="49" spans="1:6">
      <c r="A49" s="136" t="s">
        <v>50</v>
      </c>
      <c r="B49" s="114">
        <v>39913.96</v>
      </c>
      <c r="C49" s="114">
        <v>70000</v>
      </c>
      <c r="D49" s="114">
        <v>70000</v>
      </c>
      <c r="E49" s="113"/>
      <c r="F49" s="137"/>
    </row>
    <row r="50" spans="1:6">
      <c r="A50" s="136" t="s">
        <v>51</v>
      </c>
      <c r="B50" s="114">
        <v>46293.35</v>
      </c>
      <c r="C50" s="114">
        <v>110000</v>
      </c>
      <c r="D50" s="114">
        <v>200000</v>
      </c>
      <c r="E50" s="113"/>
      <c r="F50" s="137"/>
    </row>
    <row r="51" spans="1:6" ht="25.5">
      <c r="A51" s="136" t="s">
        <v>52</v>
      </c>
      <c r="B51" s="113"/>
      <c r="C51" s="114">
        <v>35000</v>
      </c>
      <c r="D51" s="113"/>
      <c r="E51" s="113"/>
      <c r="F51" s="137"/>
    </row>
    <row r="52" spans="1:6">
      <c r="A52" s="136" t="s">
        <v>53</v>
      </c>
      <c r="B52" s="114">
        <v>37416.61</v>
      </c>
      <c r="C52" s="114">
        <v>65000</v>
      </c>
      <c r="D52" s="114">
        <v>75000</v>
      </c>
      <c r="E52" s="113"/>
      <c r="F52" s="137"/>
    </row>
    <row r="53" spans="1:6">
      <c r="A53" s="136" t="s">
        <v>55</v>
      </c>
      <c r="B53" s="114">
        <v>1196.3900000000001</v>
      </c>
      <c r="C53" s="114">
        <v>2000</v>
      </c>
      <c r="D53" s="114">
        <v>1200</v>
      </c>
      <c r="E53" s="113"/>
      <c r="F53" s="137"/>
    </row>
    <row r="54" spans="1:6">
      <c r="A54" s="136" t="s">
        <v>67</v>
      </c>
      <c r="B54" s="114">
        <v>31956.240000000002</v>
      </c>
      <c r="C54" s="114">
        <v>90000</v>
      </c>
      <c r="D54" s="114">
        <v>90000</v>
      </c>
      <c r="E54" s="113"/>
      <c r="F54" s="137"/>
    </row>
    <row r="55" spans="1:6" ht="25.5">
      <c r="A55" s="136" t="s">
        <v>68</v>
      </c>
      <c r="B55" s="116">
        <v>11.14</v>
      </c>
      <c r="C55" s="114">
        <v>1000</v>
      </c>
      <c r="D55" s="116">
        <v>500</v>
      </c>
      <c r="E55" s="113"/>
      <c r="F55" s="137"/>
    </row>
    <row r="56" spans="1:6">
      <c r="A56" s="136" t="s">
        <v>70</v>
      </c>
      <c r="B56" s="113"/>
      <c r="C56" s="114">
        <v>50000</v>
      </c>
      <c r="D56" s="114">
        <v>70000</v>
      </c>
      <c r="E56" s="113"/>
      <c r="F56" s="137"/>
    </row>
    <row r="57" spans="1:6" ht="25.5">
      <c r="A57" s="131" t="s">
        <v>116</v>
      </c>
      <c r="B57" s="111">
        <v>58386.51</v>
      </c>
      <c r="C57" s="111">
        <v>1973515</v>
      </c>
      <c r="D57" s="111">
        <v>373065</v>
      </c>
      <c r="E57" s="111">
        <v>106065</v>
      </c>
      <c r="F57" s="132">
        <v>106065</v>
      </c>
    </row>
    <row r="58" spans="1:6">
      <c r="A58" s="133" t="s">
        <v>117</v>
      </c>
      <c r="B58" s="112">
        <v>6941.5</v>
      </c>
      <c r="C58" s="112">
        <v>66979</v>
      </c>
      <c r="D58" s="112">
        <v>88229</v>
      </c>
      <c r="E58" s="112">
        <v>3229</v>
      </c>
      <c r="F58" s="134">
        <v>3229</v>
      </c>
    </row>
    <row r="59" spans="1:6">
      <c r="A59" s="126" t="s">
        <v>115</v>
      </c>
      <c r="B59" s="114">
        <v>6941.5</v>
      </c>
      <c r="C59" s="114">
        <v>66979</v>
      </c>
      <c r="D59" s="114">
        <v>88229</v>
      </c>
      <c r="E59" s="114">
        <v>3229</v>
      </c>
      <c r="F59" s="127">
        <v>3229</v>
      </c>
    </row>
    <row r="60" spans="1:6">
      <c r="A60" s="126" t="s">
        <v>115</v>
      </c>
      <c r="B60" s="114">
        <v>6941.5</v>
      </c>
      <c r="C60" s="114">
        <v>66979</v>
      </c>
      <c r="D60" s="114">
        <v>88229</v>
      </c>
      <c r="E60" s="114">
        <v>3229</v>
      </c>
      <c r="F60" s="127">
        <v>3229</v>
      </c>
    </row>
    <row r="61" spans="1:6">
      <c r="A61" s="131" t="s">
        <v>90</v>
      </c>
      <c r="B61" s="111">
        <v>6941.5</v>
      </c>
      <c r="C61" s="111">
        <v>66979</v>
      </c>
      <c r="D61" s="111">
        <v>88229</v>
      </c>
      <c r="E61" s="111">
        <v>3229</v>
      </c>
      <c r="F61" s="132">
        <v>3229</v>
      </c>
    </row>
    <row r="62" spans="1:6">
      <c r="A62" s="136" t="s">
        <v>50</v>
      </c>
      <c r="B62" s="116">
        <v>850</v>
      </c>
      <c r="C62" s="116">
        <v>200</v>
      </c>
      <c r="D62" s="116">
        <v>500</v>
      </c>
      <c r="E62" s="113"/>
      <c r="F62" s="137"/>
    </row>
    <row r="63" spans="1:6">
      <c r="A63" s="136" t="s">
        <v>51</v>
      </c>
      <c r="B63" s="116">
        <v>250</v>
      </c>
      <c r="C63" s="116">
        <v>250</v>
      </c>
      <c r="D63" s="114">
        <v>1000</v>
      </c>
      <c r="E63" s="113"/>
      <c r="F63" s="137"/>
    </row>
    <row r="64" spans="1:6">
      <c r="A64" s="136" t="s">
        <v>53</v>
      </c>
      <c r="B64" s="116">
        <v>600</v>
      </c>
      <c r="C64" s="116">
        <v>600</v>
      </c>
      <c r="D64" s="116">
        <v>800</v>
      </c>
      <c r="E64" s="113"/>
      <c r="F64" s="137"/>
    </row>
    <row r="65" spans="1:6">
      <c r="A65" s="136" t="s">
        <v>66</v>
      </c>
      <c r="B65" s="114">
        <v>2000</v>
      </c>
      <c r="C65" s="114">
        <v>50000</v>
      </c>
      <c r="D65" s="114">
        <v>70000</v>
      </c>
      <c r="E65" s="113"/>
      <c r="F65" s="137"/>
    </row>
    <row r="66" spans="1:6" ht="25.5">
      <c r="A66" s="136" t="s">
        <v>68</v>
      </c>
      <c r="B66" s="116">
        <v>929</v>
      </c>
      <c r="C66" s="116">
        <v>929</v>
      </c>
      <c r="D66" s="116">
        <v>929</v>
      </c>
      <c r="E66" s="113"/>
      <c r="F66" s="137"/>
    </row>
    <row r="67" spans="1:6">
      <c r="A67" s="136" t="s">
        <v>70</v>
      </c>
      <c r="B67" s="114">
        <v>2312.5</v>
      </c>
      <c r="C67" s="114">
        <v>15000</v>
      </c>
      <c r="D67" s="114">
        <v>15000</v>
      </c>
      <c r="E67" s="113"/>
      <c r="F67" s="137"/>
    </row>
    <row r="68" spans="1:6" ht="25.5">
      <c r="A68" s="133" t="s">
        <v>118</v>
      </c>
      <c r="B68" s="117">
        <v>0</v>
      </c>
      <c r="C68" s="112">
        <v>10300</v>
      </c>
      <c r="D68" s="112">
        <v>10300</v>
      </c>
      <c r="E68" s="112">
        <v>10300</v>
      </c>
      <c r="F68" s="134">
        <v>10300</v>
      </c>
    </row>
    <row r="69" spans="1:6">
      <c r="A69" s="126" t="s">
        <v>115</v>
      </c>
      <c r="B69" s="113"/>
      <c r="C69" s="114">
        <v>10300</v>
      </c>
      <c r="D69" s="114">
        <v>10300</v>
      </c>
      <c r="E69" s="114">
        <v>10300</v>
      </c>
      <c r="F69" s="127">
        <v>10300</v>
      </c>
    </row>
    <row r="70" spans="1:6">
      <c r="A70" s="126" t="s">
        <v>115</v>
      </c>
      <c r="B70" s="113"/>
      <c r="C70" s="114">
        <v>10300</v>
      </c>
      <c r="D70" s="114">
        <v>10300</v>
      </c>
      <c r="E70" s="114">
        <v>10300</v>
      </c>
      <c r="F70" s="127">
        <v>10300</v>
      </c>
    </row>
    <row r="71" spans="1:6" ht="25.5">
      <c r="A71" s="131" t="s">
        <v>85</v>
      </c>
      <c r="B71" s="115">
        <v>0</v>
      </c>
      <c r="C71" s="111">
        <v>10300</v>
      </c>
      <c r="D71" s="111">
        <v>10300</v>
      </c>
      <c r="E71" s="111">
        <v>10300</v>
      </c>
      <c r="F71" s="132">
        <v>10300</v>
      </c>
    </row>
    <row r="72" spans="1:6">
      <c r="A72" s="136" t="s">
        <v>51</v>
      </c>
      <c r="B72" s="113"/>
      <c r="C72" s="116">
        <v>100</v>
      </c>
      <c r="D72" s="116">
        <v>100</v>
      </c>
      <c r="E72" s="113"/>
      <c r="F72" s="137"/>
    </row>
    <row r="73" spans="1:6">
      <c r="A73" s="136" t="s">
        <v>67</v>
      </c>
      <c r="B73" s="113"/>
      <c r="C73" s="114">
        <v>10000</v>
      </c>
      <c r="D73" s="114">
        <v>10000</v>
      </c>
      <c r="E73" s="113"/>
      <c r="F73" s="137"/>
    </row>
    <row r="74" spans="1:6" ht="25.5">
      <c r="A74" s="136" t="s">
        <v>68</v>
      </c>
      <c r="B74" s="113"/>
      <c r="C74" s="116">
        <v>200</v>
      </c>
      <c r="D74" s="116">
        <v>200</v>
      </c>
      <c r="E74" s="113"/>
      <c r="F74" s="137"/>
    </row>
    <row r="75" spans="1:6" ht="25.5">
      <c r="A75" s="133" t="s">
        <v>119</v>
      </c>
      <c r="B75" s="112">
        <v>3160</v>
      </c>
      <c r="C75" s="112">
        <v>4700</v>
      </c>
      <c r="D75" s="117">
        <v>700</v>
      </c>
      <c r="E75" s="117">
        <v>700</v>
      </c>
      <c r="F75" s="138">
        <v>700</v>
      </c>
    </row>
    <row r="76" spans="1:6">
      <c r="A76" s="126" t="s">
        <v>115</v>
      </c>
      <c r="B76" s="114">
        <v>3160</v>
      </c>
      <c r="C76" s="114">
        <v>4700</v>
      </c>
      <c r="D76" s="116">
        <v>700</v>
      </c>
      <c r="E76" s="116">
        <v>700</v>
      </c>
      <c r="F76" s="139">
        <v>700</v>
      </c>
    </row>
    <row r="77" spans="1:6">
      <c r="A77" s="126" t="s">
        <v>115</v>
      </c>
      <c r="B77" s="114">
        <v>3160</v>
      </c>
      <c r="C77" s="114">
        <v>4700</v>
      </c>
      <c r="D77" s="116">
        <v>700</v>
      </c>
      <c r="E77" s="116">
        <v>700</v>
      </c>
      <c r="F77" s="139">
        <v>700</v>
      </c>
    </row>
    <row r="78" spans="1:6">
      <c r="A78" s="131" t="s">
        <v>84</v>
      </c>
      <c r="B78" s="111">
        <v>3160</v>
      </c>
      <c r="C78" s="111">
        <v>4700</v>
      </c>
      <c r="D78" s="115">
        <v>700</v>
      </c>
      <c r="E78" s="115">
        <v>700</v>
      </c>
      <c r="F78" s="135">
        <v>700</v>
      </c>
    </row>
    <row r="79" spans="1:6">
      <c r="A79" s="136" t="s">
        <v>49</v>
      </c>
      <c r="B79" s="114">
        <v>3160</v>
      </c>
      <c r="C79" s="114">
        <v>4000</v>
      </c>
      <c r="D79" s="113"/>
      <c r="E79" s="113"/>
      <c r="F79" s="137"/>
    </row>
    <row r="80" spans="1:6">
      <c r="A80" s="136" t="s">
        <v>50</v>
      </c>
      <c r="B80" s="113"/>
      <c r="C80" s="116">
        <v>500</v>
      </c>
      <c r="D80" s="116">
        <v>500</v>
      </c>
      <c r="E80" s="113"/>
      <c r="F80" s="137"/>
    </row>
    <row r="81" spans="1:6" ht="25.5">
      <c r="A81" s="136" t="s">
        <v>68</v>
      </c>
      <c r="B81" s="113"/>
      <c r="C81" s="116">
        <v>200</v>
      </c>
      <c r="D81" s="116">
        <v>200</v>
      </c>
      <c r="E81" s="113"/>
      <c r="F81" s="137"/>
    </row>
    <row r="82" spans="1:6" ht="25.5">
      <c r="A82" s="133" t="s">
        <v>120</v>
      </c>
      <c r="B82" s="112">
        <v>9020.99</v>
      </c>
      <c r="C82" s="112">
        <v>17425</v>
      </c>
      <c r="D82" s="112">
        <v>24425</v>
      </c>
      <c r="E82" s="112">
        <v>24425</v>
      </c>
      <c r="F82" s="134">
        <v>24425</v>
      </c>
    </row>
    <row r="83" spans="1:6">
      <c r="A83" s="126" t="s">
        <v>115</v>
      </c>
      <c r="B83" s="114">
        <v>9020.99</v>
      </c>
      <c r="C83" s="114">
        <v>17425</v>
      </c>
      <c r="D83" s="114">
        <v>24425</v>
      </c>
      <c r="E83" s="114">
        <v>24425</v>
      </c>
      <c r="F83" s="127">
        <v>24425</v>
      </c>
    </row>
    <row r="84" spans="1:6">
      <c r="A84" s="126" t="s">
        <v>115</v>
      </c>
      <c r="B84" s="114">
        <v>9020.99</v>
      </c>
      <c r="C84" s="114">
        <v>17425</v>
      </c>
      <c r="D84" s="114">
        <v>24425</v>
      </c>
      <c r="E84" s="114">
        <v>24425</v>
      </c>
      <c r="F84" s="127">
        <v>24425</v>
      </c>
    </row>
    <row r="85" spans="1:6" ht="25.5">
      <c r="A85" s="131" t="s">
        <v>75</v>
      </c>
      <c r="B85" s="110"/>
      <c r="C85" s="111">
        <v>17425</v>
      </c>
      <c r="D85" s="111">
        <v>24425</v>
      </c>
      <c r="E85" s="111">
        <v>24425</v>
      </c>
      <c r="F85" s="132">
        <v>24425</v>
      </c>
    </row>
    <row r="86" spans="1:6">
      <c r="A86" s="136" t="s">
        <v>45</v>
      </c>
      <c r="B86" s="113"/>
      <c r="C86" s="114">
        <v>2200</v>
      </c>
      <c r="D86" s="114">
        <v>2200</v>
      </c>
      <c r="E86" s="113"/>
      <c r="F86" s="137"/>
    </row>
    <row r="87" spans="1:6">
      <c r="A87" s="136" t="s">
        <v>46</v>
      </c>
      <c r="B87" s="113"/>
      <c r="C87" s="114">
        <v>3000</v>
      </c>
      <c r="D87" s="114">
        <v>3000</v>
      </c>
      <c r="E87" s="113"/>
      <c r="F87" s="137"/>
    </row>
    <row r="88" spans="1:6">
      <c r="A88" s="136" t="s">
        <v>47</v>
      </c>
      <c r="B88" s="113"/>
      <c r="C88" s="116">
        <v>440</v>
      </c>
      <c r="D88" s="116">
        <v>440</v>
      </c>
      <c r="E88" s="113"/>
      <c r="F88" s="137"/>
    </row>
    <row r="89" spans="1:6">
      <c r="A89" s="136" t="s">
        <v>49</v>
      </c>
      <c r="B89" s="113"/>
      <c r="C89" s="116">
        <v>200</v>
      </c>
      <c r="D89" s="116">
        <v>200</v>
      </c>
      <c r="E89" s="113"/>
      <c r="F89" s="137"/>
    </row>
    <row r="90" spans="1:6">
      <c r="A90" s="136" t="s">
        <v>50</v>
      </c>
      <c r="B90" s="113"/>
      <c r="C90" s="114">
        <v>1000</v>
      </c>
      <c r="D90" s="114">
        <v>1000</v>
      </c>
      <c r="E90" s="113"/>
      <c r="F90" s="137"/>
    </row>
    <row r="91" spans="1:6">
      <c r="A91" s="136" t="s">
        <v>51</v>
      </c>
      <c r="B91" s="113"/>
      <c r="C91" s="114">
        <v>2900</v>
      </c>
      <c r="D91" s="114">
        <v>2900</v>
      </c>
      <c r="E91" s="113"/>
      <c r="F91" s="137"/>
    </row>
    <row r="92" spans="1:6">
      <c r="A92" s="136" t="s">
        <v>53</v>
      </c>
      <c r="B92" s="113"/>
      <c r="C92" s="116">
        <v>200</v>
      </c>
      <c r="D92" s="116">
        <v>200</v>
      </c>
      <c r="E92" s="113"/>
      <c r="F92" s="137"/>
    </row>
    <row r="93" spans="1:6">
      <c r="A93" s="136" t="s">
        <v>63</v>
      </c>
      <c r="B93" s="113"/>
      <c r="C93" s="116">
        <v>135</v>
      </c>
      <c r="D93" s="116">
        <v>135</v>
      </c>
      <c r="E93" s="113"/>
      <c r="F93" s="137"/>
    </row>
    <row r="94" spans="1:6">
      <c r="A94" s="136" t="s">
        <v>67</v>
      </c>
      <c r="B94" s="113"/>
      <c r="C94" s="114">
        <v>6000</v>
      </c>
      <c r="D94" s="114">
        <v>13000</v>
      </c>
      <c r="E94" s="113"/>
      <c r="F94" s="137"/>
    </row>
    <row r="95" spans="1:6" ht="25.5">
      <c r="A95" s="136" t="s">
        <v>68</v>
      </c>
      <c r="B95" s="113"/>
      <c r="C95" s="114">
        <v>1350</v>
      </c>
      <c r="D95" s="114">
        <v>1350</v>
      </c>
      <c r="E95" s="113"/>
      <c r="F95" s="137"/>
    </row>
    <row r="96" spans="1:6" ht="25.5">
      <c r="A96" s="131" t="s">
        <v>81</v>
      </c>
      <c r="B96" s="111">
        <v>9020.99</v>
      </c>
      <c r="C96" s="115">
        <v>0</v>
      </c>
      <c r="D96" s="115">
        <v>0</v>
      </c>
      <c r="E96" s="115">
        <v>0</v>
      </c>
      <c r="F96" s="135">
        <v>0</v>
      </c>
    </row>
    <row r="97" spans="1:6">
      <c r="A97" s="136" t="s">
        <v>49</v>
      </c>
      <c r="B97" s="116">
        <v>40</v>
      </c>
      <c r="C97" s="113"/>
      <c r="D97" s="113"/>
      <c r="E97" s="122"/>
      <c r="F97" s="137"/>
    </row>
    <row r="98" spans="1:6">
      <c r="A98" s="136" t="s">
        <v>50</v>
      </c>
      <c r="B98" s="116">
        <v>380.97</v>
      </c>
      <c r="C98" s="113"/>
      <c r="D98" s="113"/>
      <c r="E98" s="122"/>
      <c r="F98" s="137"/>
    </row>
    <row r="99" spans="1:6">
      <c r="A99" s="136" t="s">
        <v>51</v>
      </c>
      <c r="B99" s="114">
        <v>1420.65</v>
      </c>
      <c r="C99" s="113"/>
      <c r="D99" s="113"/>
      <c r="E99" s="122"/>
      <c r="F99" s="137"/>
    </row>
    <row r="100" spans="1:6">
      <c r="A100" s="136" t="s">
        <v>53</v>
      </c>
      <c r="B100" s="116">
        <v>200</v>
      </c>
      <c r="C100" s="113"/>
      <c r="D100" s="113"/>
      <c r="E100" s="122"/>
      <c r="F100" s="137"/>
    </row>
    <row r="101" spans="1:6">
      <c r="A101" s="136" t="s">
        <v>63</v>
      </c>
      <c r="B101" s="116">
        <v>135</v>
      </c>
      <c r="C101" s="113"/>
      <c r="D101" s="113"/>
      <c r="E101" s="122"/>
      <c r="F101" s="137"/>
    </row>
    <row r="102" spans="1:6">
      <c r="A102" s="136" t="s">
        <v>67</v>
      </c>
      <c r="B102" s="114">
        <v>5964.9</v>
      </c>
      <c r="C102" s="113"/>
      <c r="D102" s="113"/>
      <c r="E102" s="122"/>
      <c r="F102" s="137"/>
    </row>
    <row r="103" spans="1:6" ht="25.5">
      <c r="A103" s="136" t="s">
        <v>68</v>
      </c>
      <c r="B103" s="116">
        <v>879.47</v>
      </c>
      <c r="C103" s="113"/>
      <c r="D103" s="113"/>
      <c r="E103" s="122"/>
      <c r="F103" s="137"/>
    </row>
    <row r="104" spans="1:6" ht="25.5">
      <c r="A104" s="133" t="s">
        <v>121</v>
      </c>
      <c r="B104" s="112">
        <v>32539.5</v>
      </c>
      <c r="C104" s="117">
        <v>0</v>
      </c>
      <c r="D104" s="117">
        <v>0</v>
      </c>
      <c r="E104" s="117">
        <v>0</v>
      </c>
      <c r="F104" s="138">
        <v>0</v>
      </c>
    </row>
    <row r="105" spans="1:6">
      <c r="A105" s="126" t="s">
        <v>115</v>
      </c>
      <c r="B105" s="114">
        <v>32539.5</v>
      </c>
      <c r="C105" s="113"/>
      <c r="D105" s="113"/>
      <c r="E105" s="122"/>
      <c r="F105" s="137"/>
    </row>
    <row r="106" spans="1:6">
      <c r="A106" s="126" t="s">
        <v>115</v>
      </c>
      <c r="B106" s="114">
        <v>32539.5</v>
      </c>
      <c r="C106" s="113"/>
      <c r="D106" s="113"/>
      <c r="E106" s="122"/>
      <c r="F106" s="137"/>
    </row>
    <row r="107" spans="1:6">
      <c r="A107" s="131" t="s">
        <v>122</v>
      </c>
      <c r="B107" s="111">
        <v>32539.5</v>
      </c>
      <c r="C107" s="115">
        <v>0</v>
      </c>
      <c r="D107" s="115">
        <v>0</v>
      </c>
      <c r="E107" s="115">
        <v>0</v>
      </c>
      <c r="F107" s="135">
        <v>0</v>
      </c>
    </row>
    <row r="108" spans="1:6">
      <c r="A108" s="136" t="s">
        <v>49</v>
      </c>
      <c r="B108" s="114">
        <v>2525</v>
      </c>
      <c r="C108" s="113"/>
      <c r="D108" s="113"/>
      <c r="E108" s="113"/>
      <c r="F108" s="137"/>
    </row>
    <row r="109" spans="1:6">
      <c r="A109" s="136" t="s">
        <v>51</v>
      </c>
      <c r="B109" s="114">
        <v>19864.5</v>
      </c>
      <c r="C109" s="113"/>
      <c r="D109" s="113"/>
      <c r="E109" s="113"/>
      <c r="F109" s="137"/>
    </row>
    <row r="110" spans="1:6" ht="25.5">
      <c r="A110" s="136" t="s">
        <v>52</v>
      </c>
      <c r="B110" s="114">
        <v>10150</v>
      </c>
      <c r="C110" s="113"/>
      <c r="D110" s="113"/>
      <c r="E110" s="113"/>
      <c r="F110" s="137"/>
    </row>
    <row r="111" spans="1:6">
      <c r="A111" s="133" t="s">
        <v>123</v>
      </c>
      <c r="B111" s="112">
        <v>6724.52</v>
      </c>
      <c r="C111" s="112">
        <v>6375</v>
      </c>
      <c r="D111" s="112">
        <v>6375</v>
      </c>
      <c r="E111" s="112">
        <v>6375</v>
      </c>
      <c r="F111" s="134">
        <v>6375</v>
      </c>
    </row>
    <row r="112" spans="1:6">
      <c r="A112" s="126" t="s">
        <v>115</v>
      </c>
      <c r="B112" s="114">
        <v>6724.52</v>
      </c>
      <c r="C112" s="114">
        <v>6375</v>
      </c>
      <c r="D112" s="114">
        <v>6375</v>
      </c>
      <c r="E112" s="114">
        <v>6375</v>
      </c>
      <c r="F112" s="127">
        <v>6375</v>
      </c>
    </row>
    <row r="113" spans="1:6">
      <c r="A113" s="126" t="s">
        <v>115</v>
      </c>
      <c r="B113" s="114">
        <v>6724.52</v>
      </c>
      <c r="C113" s="114">
        <v>6375</v>
      </c>
      <c r="D113" s="114">
        <v>6375</v>
      </c>
      <c r="E113" s="114">
        <v>6375</v>
      </c>
      <c r="F113" s="127">
        <v>6375</v>
      </c>
    </row>
    <row r="114" spans="1:6">
      <c r="A114" s="131" t="s">
        <v>90</v>
      </c>
      <c r="B114" s="111">
        <v>6724.52</v>
      </c>
      <c r="C114" s="111">
        <v>6375</v>
      </c>
      <c r="D114" s="111">
        <v>6375</v>
      </c>
      <c r="E114" s="111">
        <v>6375</v>
      </c>
      <c r="F114" s="132">
        <v>6375</v>
      </c>
    </row>
    <row r="115" spans="1:6">
      <c r="A115" s="136" t="s">
        <v>49</v>
      </c>
      <c r="B115" s="114">
        <v>5625</v>
      </c>
      <c r="C115" s="114">
        <v>3375</v>
      </c>
      <c r="D115" s="114">
        <v>3375</v>
      </c>
      <c r="E115" s="113"/>
      <c r="F115" s="137"/>
    </row>
    <row r="116" spans="1:6" ht="25.5">
      <c r="A116" s="136" t="s">
        <v>61</v>
      </c>
      <c r="B116" s="114">
        <v>1099.52</v>
      </c>
      <c r="C116" s="114">
        <v>3000</v>
      </c>
      <c r="D116" s="114">
        <v>3000</v>
      </c>
      <c r="E116" s="113"/>
      <c r="F116" s="137"/>
    </row>
    <row r="117" spans="1:6">
      <c r="A117" s="133" t="s">
        <v>124</v>
      </c>
      <c r="B117" s="117">
        <v>0</v>
      </c>
      <c r="C117" s="112">
        <v>19036</v>
      </c>
      <c r="D117" s="112">
        <v>46000</v>
      </c>
      <c r="E117" s="112">
        <v>46000</v>
      </c>
      <c r="F117" s="134">
        <v>46000</v>
      </c>
    </row>
    <row r="118" spans="1:6">
      <c r="A118" s="126" t="s">
        <v>115</v>
      </c>
      <c r="B118" s="113"/>
      <c r="C118" s="114">
        <v>19036</v>
      </c>
      <c r="D118" s="182">
        <v>46000</v>
      </c>
      <c r="E118" s="182">
        <v>46000</v>
      </c>
      <c r="F118" s="183">
        <v>46000</v>
      </c>
    </row>
    <row r="119" spans="1:6">
      <c r="A119" s="126" t="s">
        <v>115</v>
      </c>
      <c r="B119" s="113"/>
      <c r="C119" s="114">
        <v>19036</v>
      </c>
      <c r="D119" s="182">
        <v>46000</v>
      </c>
      <c r="E119" s="182">
        <v>46000</v>
      </c>
      <c r="F119" s="183">
        <v>46000</v>
      </c>
    </row>
    <row r="120" spans="1:6">
      <c r="A120" s="131" t="s">
        <v>90</v>
      </c>
      <c r="B120" s="115">
        <v>0</v>
      </c>
      <c r="C120" s="111">
        <v>19036</v>
      </c>
      <c r="D120" s="112">
        <v>46000</v>
      </c>
      <c r="E120" s="112">
        <v>46000</v>
      </c>
      <c r="F120" s="134">
        <v>46000</v>
      </c>
    </row>
    <row r="121" spans="1:6">
      <c r="A121" s="136" t="s">
        <v>45</v>
      </c>
      <c r="B121" s="113"/>
      <c r="C121" s="114">
        <v>16000</v>
      </c>
      <c r="D121" s="114">
        <v>38472</v>
      </c>
      <c r="E121" s="113"/>
      <c r="F121" s="137"/>
    </row>
    <row r="122" spans="1:6">
      <c r="A122" s="136" t="s">
        <v>46</v>
      </c>
      <c r="B122" s="113"/>
      <c r="C122" s="116">
        <v>400</v>
      </c>
      <c r="D122" s="116">
        <v>700</v>
      </c>
      <c r="E122" s="113"/>
      <c r="F122" s="137"/>
    </row>
    <row r="123" spans="1:6">
      <c r="A123" s="136" t="s">
        <v>47</v>
      </c>
      <c r="B123" s="113"/>
      <c r="C123" s="114">
        <v>2200</v>
      </c>
      <c r="D123" s="114">
        <v>6348</v>
      </c>
      <c r="E123" s="113"/>
      <c r="F123" s="137"/>
    </row>
    <row r="124" spans="1:6">
      <c r="A124" s="136" t="s">
        <v>49</v>
      </c>
      <c r="B124" s="113"/>
      <c r="C124" s="116">
        <v>436</v>
      </c>
      <c r="D124" s="116">
        <v>480</v>
      </c>
      <c r="E124" s="113"/>
      <c r="F124" s="137"/>
    </row>
    <row r="125" spans="1:6">
      <c r="A125" s="133" t="s">
        <v>125</v>
      </c>
      <c r="B125" s="117">
        <v>0</v>
      </c>
      <c r="C125" s="112">
        <v>1815000</v>
      </c>
      <c r="D125" s="112">
        <v>182000</v>
      </c>
      <c r="E125" s="117">
        <v>0</v>
      </c>
      <c r="F125" s="138">
        <v>0</v>
      </c>
    </row>
    <row r="126" spans="1:6">
      <c r="A126" s="126" t="s">
        <v>115</v>
      </c>
      <c r="B126" s="113"/>
      <c r="C126" s="114">
        <v>1815000</v>
      </c>
      <c r="D126" s="114">
        <v>182000</v>
      </c>
      <c r="E126" s="113"/>
      <c r="F126" s="137"/>
    </row>
    <row r="127" spans="1:6">
      <c r="A127" s="126" t="s">
        <v>115</v>
      </c>
      <c r="B127" s="113"/>
      <c r="C127" s="114">
        <v>1815000</v>
      </c>
      <c r="D127" s="114">
        <v>182000</v>
      </c>
      <c r="E127" s="113"/>
      <c r="F127" s="137"/>
    </row>
    <row r="128" spans="1:6" ht="38.25">
      <c r="A128" s="131" t="s">
        <v>86</v>
      </c>
      <c r="B128" s="115">
        <v>0</v>
      </c>
      <c r="C128" s="111">
        <v>1815000</v>
      </c>
      <c r="D128" s="111">
        <v>182000</v>
      </c>
      <c r="E128" s="115">
        <v>0</v>
      </c>
      <c r="F128" s="135">
        <v>0</v>
      </c>
    </row>
    <row r="129" spans="1:6">
      <c r="A129" s="136" t="s">
        <v>70</v>
      </c>
      <c r="B129" s="113"/>
      <c r="C129" s="114">
        <v>1815000</v>
      </c>
      <c r="D129" s="114">
        <v>182000</v>
      </c>
      <c r="E129" s="113"/>
      <c r="F129" s="137"/>
    </row>
    <row r="130" spans="1:6">
      <c r="A130" s="133" t="s">
        <v>126</v>
      </c>
      <c r="B130" s="117">
        <v>0</v>
      </c>
      <c r="C130" s="112">
        <v>33700</v>
      </c>
      <c r="D130" s="112">
        <v>42000</v>
      </c>
      <c r="E130" s="112">
        <v>42000</v>
      </c>
      <c r="F130" s="134">
        <v>42000</v>
      </c>
    </row>
    <row r="131" spans="1:6">
      <c r="A131" s="126" t="s">
        <v>115</v>
      </c>
      <c r="B131" s="113"/>
      <c r="C131" s="114">
        <v>33700</v>
      </c>
      <c r="D131" s="114">
        <v>42000</v>
      </c>
      <c r="E131" s="114">
        <v>42000</v>
      </c>
      <c r="F131" s="127">
        <v>42000</v>
      </c>
    </row>
    <row r="132" spans="1:6">
      <c r="A132" s="126" t="s">
        <v>115</v>
      </c>
      <c r="B132" s="113"/>
      <c r="C132" s="114">
        <v>33700</v>
      </c>
      <c r="D132" s="114">
        <v>42000</v>
      </c>
      <c r="E132" s="114">
        <v>42000</v>
      </c>
      <c r="F132" s="127">
        <v>42000</v>
      </c>
    </row>
    <row r="133" spans="1:6">
      <c r="A133" s="131" t="s">
        <v>82</v>
      </c>
      <c r="B133" s="115">
        <v>0</v>
      </c>
      <c r="C133" s="111">
        <v>33700</v>
      </c>
      <c r="D133" s="111">
        <v>42000</v>
      </c>
      <c r="E133" s="111">
        <v>42000</v>
      </c>
      <c r="F133" s="132">
        <v>42000</v>
      </c>
    </row>
    <row r="134" spans="1:6">
      <c r="A134" s="136" t="s">
        <v>49</v>
      </c>
      <c r="B134" s="113"/>
      <c r="C134" s="114">
        <v>2700</v>
      </c>
      <c r="D134" s="114">
        <v>3500</v>
      </c>
      <c r="E134" s="113"/>
      <c r="F134" s="137"/>
    </row>
    <row r="135" spans="1:6">
      <c r="A135" s="136" t="s">
        <v>50</v>
      </c>
      <c r="B135" s="113"/>
      <c r="C135" s="113"/>
      <c r="D135" s="114">
        <v>1000</v>
      </c>
      <c r="E135" s="113"/>
      <c r="F135" s="137"/>
    </row>
    <row r="136" spans="1:6">
      <c r="A136" s="136" t="s">
        <v>51</v>
      </c>
      <c r="B136" s="113"/>
      <c r="C136" s="114">
        <v>20500</v>
      </c>
      <c r="D136" s="114">
        <v>26000</v>
      </c>
      <c r="E136" s="113"/>
      <c r="F136" s="137"/>
    </row>
    <row r="137" spans="1:6" ht="25.5">
      <c r="A137" s="136" t="s">
        <v>52</v>
      </c>
      <c r="B137" s="113"/>
      <c r="C137" s="114">
        <v>10500</v>
      </c>
      <c r="D137" s="114">
        <v>11500</v>
      </c>
      <c r="E137" s="113"/>
      <c r="F137" s="137"/>
    </row>
    <row r="138" spans="1:6" ht="25.5">
      <c r="A138" s="131" t="s">
        <v>127</v>
      </c>
      <c r="B138" s="111">
        <v>1776.59</v>
      </c>
      <c r="C138" s="111">
        <v>7500</v>
      </c>
      <c r="D138" s="111">
        <v>7500</v>
      </c>
      <c r="E138" s="111">
        <v>7500</v>
      </c>
      <c r="F138" s="132">
        <v>7500</v>
      </c>
    </row>
    <row r="139" spans="1:6">
      <c r="A139" s="133" t="s">
        <v>128</v>
      </c>
      <c r="B139" s="112">
        <v>1776.59</v>
      </c>
      <c r="C139" s="112">
        <v>7500</v>
      </c>
      <c r="D139" s="112">
        <v>7500</v>
      </c>
      <c r="E139" s="112">
        <v>7500</v>
      </c>
      <c r="F139" s="134">
        <v>7500</v>
      </c>
    </row>
    <row r="140" spans="1:6">
      <c r="A140" s="126" t="s">
        <v>115</v>
      </c>
      <c r="B140" s="114">
        <v>1776.59</v>
      </c>
      <c r="C140" s="114">
        <v>7500</v>
      </c>
      <c r="D140" s="114">
        <v>7500</v>
      </c>
      <c r="E140" s="114">
        <v>7500</v>
      </c>
      <c r="F140" s="127">
        <v>7500</v>
      </c>
    </row>
    <row r="141" spans="1:6">
      <c r="A141" s="126" t="s">
        <v>115</v>
      </c>
      <c r="B141" s="114">
        <v>1776.59</v>
      </c>
      <c r="C141" s="114">
        <v>7500</v>
      </c>
      <c r="D141" s="114">
        <v>7500</v>
      </c>
      <c r="E141" s="114">
        <v>7500</v>
      </c>
      <c r="F141" s="127">
        <v>7500</v>
      </c>
    </row>
    <row r="142" spans="1:6">
      <c r="A142" s="131" t="s">
        <v>90</v>
      </c>
      <c r="B142" s="111">
        <v>1776.59</v>
      </c>
      <c r="C142" s="111">
        <v>7500</v>
      </c>
      <c r="D142" s="111">
        <v>7500</v>
      </c>
      <c r="E142" s="111">
        <v>7500</v>
      </c>
      <c r="F142" s="132">
        <v>7500</v>
      </c>
    </row>
    <row r="143" spans="1:6">
      <c r="A143" s="136" t="s">
        <v>50</v>
      </c>
      <c r="B143" s="114">
        <v>1776.59</v>
      </c>
      <c r="C143" s="114">
        <v>4800</v>
      </c>
      <c r="D143" s="114">
        <v>4800</v>
      </c>
      <c r="E143" s="113"/>
      <c r="F143" s="137"/>
    </row>
    <row r="144" spans="1:6">
      <c r="A144" s="136" t="s">
        <v>51</v>
      </c>
      <c r="B144" s="113"/>
      <c r="C144" s="114">
        <v>2700</v>
      </c>
      <c r="D144" s="114">
        <v>2700</v>
      </c>
      <c r="E144" s="113"/>
      <c r="F144" s="137"/>
    </row>
    <row r="145" spans="1:6">
      <c r="A145" s="131" t="s">
        <v>129</v>
      </c>
      <c r="B145" s="110"/>
      <c r="C145" s="110"/>
      <c r="D145" s="111">
        <v>24627</v>
      </c>
      <c r="E145" s="111">
        <v>24627</v>
      </c>
      <c r="F145" s="132">
        <v>24627</v>
      </c>
    </row>
    <row r="146" spans="1:6">
      <c r="A146" s="133" t="s">
        <v>130</v>
      </c>
      <c r="B146" s="117">
        <v>0</v>
      </c>
      <c r="C146" s="117">
        <v>0</v>
      </c>
      <c r="D146" s="112">
        <v>24627</v>
      </c>
      <c r="E146" s="112">
        <v>24627</v>
      </c>
      <c r="F146" s="134">
        <v>24627</v>
      </c>
    </row>
    <row r="147" spans="1:6">
      <c r="A147" s="126" t="s">
        <v>115</v>
      </c>
      <c r="B147" s="113"/>
      <c r="C147" s="113"/>
      <c r="D147" s="114">
        <v>24627</v>
      </c>
      <c r="E147" s="114">
        <v>24627</v>
      </c>
      <c r="F147" s="127">
        <v>24627</v>
      </c>
    </row>
    <row r="148" spans="1:6">
      <c r="A148" s="126" t="s">
        <v>115</v>
      </c>
      <c r="B148" s="113"/>
      <c r="C148" s="113"/>
      <c r="D148" s="114">
        <v>24627</v>
      </c>
      <c r="E148" s="114">
        <v>24627</v>
      </c>
      <c r="F148" s="127">
        <v>24627</v>
      </c>
    </row>
    <row r="149" spans="1:6">
      <c r="A149" s="131" t="s">
        <v>90</v>
      </c>
      <c r="B149" s="115">
        <v>0</v>
      </c>
      <c r="C149" s="115">
        <v>0</v>
      </c>
      <c r="D149" s="111">
        <v>6327</v>
      </c>
      <c r="E149" s="111">
        <v>6327</v>
      </c>
      <c r="F149" s="132">
        <v>6327</v>
      </c>
    </row>
    <row r="150" spans="1:6">
      <c r="A150" s="136" t="s">
        <v>45</v>
      </c>
      <c r="B150" s="113"/>
      <c r="C150" s="113"/>
      <c r="D150" s="114">
        <v>4950</v>
      </c>
      <c r="E150" s="113"/>
      <c r="F150" s="137"/>
    </row>
    <row r="151" spans="1:6">
      <c r="A151" s="136" t="s">
        <v>46</v>
      </c>
      <c r="B151" s="113"/>
      <c r="C151" s="113"/>
      <c r="D151" s="116">
        <v>400</v>
      </c>
      <c r="E151" s="113"/>
      <c r="F151" s="137"/>
    </row>
    <row r="152" spans="1:6">
      <c r="A152" s="136" t="s">
        <v>47</v>
      </c>
      <c r="B152" s="113"/>
      <c r="C152" s="113"/>
      <c r="D152" s="116">
        <v>817</v>
      </c>
      <c r="E152" s="113"/>
      <c r="F152" s="137"/>
    </row>
    <row r="153" spans="1:6">
      <c r="A153" s="136" t="s">
        <v>49</v>
      </c>
      <c r="B153" s="113"/>
      <c r="C153" s="113"/>
      <c r="D153" s="116">
        <v>160</v>
      </c>
      <c r="E153" s="113"/>
      <c r="F153" s="137"/>
    </row>
    <row r="154" spans="1:6" ht="25.5">
      <c r="A154" s="131" t="s">
        <v>77</v>
      </c>
      <c r="B154" s="110"/>
      <c r="C154" s="110"/>
      <c r="D154" s="111">
        <v>2742</v>
      </c>
      <c r="E154" s="111">
        <v>2742</v>
      </c>
      <c r="F154" s="132">
        <v>2742</v>
      </c>
    </row>
    <row r="155" spans="1:6">
      <c r="A155" s="136" t="s">
        <v>45</v>
      </c>
      <c r="B155" s="113"/>
      <c r="C155" s="113"/>
      <c r="D155" s="114">
        <v>2190</v>
      </c>
      <c r="E155" s="113"/>
      <c r="F155" s="137"/>
    </row>
    <row r="156" spans="1:6">
      <c r="A156" s="136" t="s">
        <v>46</v>
      </c>
      <c r="B156" s="113"/>
      <c r="C156" s="113"/>
      <c r="D156" s="116">
        <v>120</v>
      </c>
      <c r="E156" s="113"/>
      <c r="F156" s="137"/>
    </row>
    <row r="157" spans="1:6">
      <c r="A157" s="136" t="s">
        <v>47</v>
      </c>
      <c r="B157" s="113"/>
      <c r="C157" s="113"/>
      <c r="D157" s="116">
        <v>360</v>
      </c>
      <c r="E157" s="113"/>
      <c r="F157" s="137"/>
    </row>
    <row r="158" spans="1:6">
      <c r="A158" s="136" t="s">
        <v>49</v>
      </c>
      <c r="B158" s="113"/>
      <c r="C158" s="113"/>
      <c r="D158" s="116">
        <v>72</v>
      </c>
      <c r="E158" s="113"/>
      <c r="F158" s="137"/>
    </row>
    <row r="159" spans="1:6">
      <c r="A159" s="131" t="s">
        <v>78</v>
      </c>
      <c r="B159" s="115">
        <v>0</v>
      </c>
      <c r="C159" s="115">
        <v>0</v>
      </c>
      <c r="D159" s="111">
        <v>15558</v>
      </c>
      <c r="E159" s="111">
        <v>15558</v>
      </c>
      <c r="F159" s="132">
        <v>15558</v>
      </c>
    </row>
    <row r="160" spans="1:6">
      <c r="A160" s="136" t="s">
        <v>45</v>
      </c>
      <c r="B160" s="113"/>
      <c r="C160" s="113"/>
      <c r="D160" s="114">
        <v>12420</v>
      </c>
      <c r="E160" s="113"/>
      <c r="F160" s="137"/>
    </row>
    <row r="161" spans="1:6">
      <c r="A161" s="136" t="s">
        <v>46</v>
      </c>
      <c r="B161" s="113"/>
      <c r="C161" s="113"/>
      <c r="D161" s="116">
        <v>680</v>
      </c>
      <c r="E161" s="113"/>
      <c r="F161" s="137"/>
    </row>
    <row r="162" spans="1:6">
      <c r="A162" s="136" t="s">
        <v>47</v>
      </c>
      <c r="B162" s="113"/>
      <c r="C162" s="113"/>
      <c r="D162" s="114">
        <v>2050</v>
      </c>
      <c r="E162" s="113"/>
      <c r="F162" s="137"/>
    </row>
    <row r="163" spans="1:6">
      <c r="A163" s="136" t="s">
        <v>49</v>
      </c>
      <c r="B163" s="113"/>
      <c r="C163" s="113"/>
      <c r="D163" s="116">
        <v>408</v>
      </c>
      <c r="E163" s="113"/>
      <c r="F163" s="137"/>
    </row>
    <row r="164" spans="1:6" ht="25.5">
      <c r="A164" s="131" t="s">
        <v>131</v>
      </c>
      <c r="B164" s="111">
        <v>75796.740000000005</v>
      </c>
      <c r="C164" s="110"/>
      <c r="D164" s="110"/>
      <c r="E164" s="121"/>
      <c r="F164" s="140"/>
    </row>
    <row r="165" spans="1:6">
      <c r="A165" s="133" t="s">
        <v>132</v>
      </c>
      <c r="B165" s="112">
        <v>75796.740000000005</v>
      </c>
      <c r="C165" s="117">
        <v>0</v>
      </c>
      <c r="D165" s="117">
        <v>0</v>
      </c>
      <c r="E165" s="117">
        <v>0</v>
      </c>
      <c r="F165" s="138">
        <v>0</v>
      </c>
    </row>
    <row r="166" spans="1:6">
      <c r="A166" s="126" t="s">
        <v>115</v>
      </c>
      <c r="B166" s="114">
        <v>75796.740000000005</v>
      </c>
      <c r="C166" s="113"/>
      <c r="D166" s="113"/>
      <c r="E166" s="122"/>
      <c r="F166" s="137"/>
    </row>
    <row r="167" spans="1:6">
      <c r="A167" s="126" t="s">
        <v>115</v>
      </c>
      <c r="B167" s="114">
        <v>75796.740000000005</v>
      </c>
      <c r="C167" s="113"/>
      <c r="D167" s="113"/>
      <c r="E167" s="122"/>
      <c r="F167" s="137"/>
    </row>
    <row r="168" spans="1:6">
      <c r="A168" s="131" t="s">
        <v>90</v>
      </c>
      <c r="B168" s="111">
        <v>75796.740000000005</v>
      </c>
      <c r="C168" s="115">
        <v>0</v>
      </c>
      <c r="D168" s="115">
        <v>0</v>
      </c>
      <c r="E168" s="115">
        <v>0</v>
      </c>
      <c r="F168" s="135">
        <v>0</v>
      </c>
    </row>
    <row r="169" spans="1:6">
      <c r="A169" s="136" t="s">
        <v>51</v>
      </c>
      <c r="B169" s="114">
        <v>5796.74</v>
      </c>
      <c r="C169" s="113"/>
      <c r="D169" s="113"/>
      <c r="E169" s="122"/>
      <c r="F169" s="137"/>
    </row>
    <row r="170" spans="1:6">
      <c r="A170" s="136" t="s">
        <v>67</v>
      </c>
      <c r="B170" s="114">
        <v>70000</v>
      </c>
      <c r="C170" s="113"/>
      <c r="D170" s="113"/>
      <c r="E170" s="122"/>
      <c r="F170" s="137"/>
    </row>
    <row r="171" spans="1:6">
      <c r="A171" s="131" t="s">
        <v>133</v>
      </c>
      <c r="B171" s="111">
        <v>568946.82999999996</v>
      </c>
      <c r="C171" s="111">
        <v>350000</v>
      </c>
      <c r="D171" s="110"/>
      <c r="E171" s="110"/>
      <c r="F171" s="140"/>
    </row>
    <row r="172" spans="1:6">
      <c r="A172" s="133" t="s">
        <v>134</v>
      </c>
      <c r="B172" s="112">
        <v>446270.76</v>
      </c>
      <c r="C172" s="117">
        <v>0</v>
      </c>
      <c r="D172" s="117">
        <v>0</v>
      </c>
      <c r="E172" s="117">
        <v>0</v>
      </c>
      <c r="F172" s="138">
        <v>0</v>
      </c>
    </row>
    <row r="173" spans="1:6">
      <c r="A173" s="126" t="s">
        <v>115</v>
      </c>
      <c r="B173" s="114">
        <v>446270.76</v>
      </c>
      <c r="C173" s="113"/>
      <c r="D173" s="113"/>
      <c r="E173" s="122"/>
      <c r="F173" s="137"/>
    </row>
    <row r="174" spans="1:6">
      <c r="A174" s="126" t="s">
        <v>115</v>
      </c>
      <c r="B174" s="114">
        <v>446270.76</v>
      </c>
      <c r="C174" s="113"/>
      <c r="D174" s="113"/>
      <c r="E174" s="122"/>
      <c r="F174" s="137"/>
    </row>
    <row r="175" spans="1:6">
      <c r="A175" s="131" t="s">
        <v>122</v>
      </c>
      <c r="B175" s="111">
        <v>446270.76</v>
      </c>
      <c r="C175" s="115">
        <v>0</v>
      </c>
      <c r="D175" s="115">
        <v>0</v>
      </c>
      <c r="E175" s="115">
        <v>0</v>
      </c>
      <c r="F175" s="135">
        <v>0</v>
      </c>
    </row>
    <row r="176" spans="1:6" ht="25.5">
      <c r="A176" s="136" t="s">
        <v>59</v>
      </c>
      <c r="B176" s="114">
        <v>446270.76</v>
      </c>
      <c r="C176" s="113"/>
      <c r="D176" s="113"/>
      <c r="E176" s="122"/>
      <c r="F176" s="137"/>
    </row>
    <row r="177" spans="1:6">
      <c r="A177" s="133" t="s">
        <v>135</v>
      </c>
      <c r="B177" s="112">
        <v>55619</v>
      </c>
      <c r="C177" s="112">
        <v>300000</v>
      </c>
      <c r="D177" s="117">
        <v>0</v>
      </c>
      <c r="E177" s="117">
        <v>0</v>
      </c>
      <c r="F177" s="138">
        <v>0</v>
      </c>
    </row>
    <row r="178" spans="1:6">
      <c r="A178" s="126" t="s">
        <v>115</v>
      </c>
      <c r="B178" s="114">
        <v>55619</v>
      </c>
      <c r="C178" s="114">
        <v>300000</v>
      </c>
      <c r="D178" s="113"/>
      <c r="E178" s="122"/>
      <c r="F178" s="137"/>
    </row>
    <row r="179" spans="1:6">
      <c r="A179" s="126" t="s">
        <v>115</v>
      </c>
      <c r="B179" s="114">
        <v>55619</v>
      </c>
      <c r="C179" s="114">
        <v>300000</v>
      </c>
      <c r="D179" s="113"/>
      <c r="E179" s="122"/>
      <c r="F179" s="137"/>
    </row>
    <row r="180" spans="1:6" ht="25.5">
      <c r="A180" s="131" t="s">
        <v>75</v>
      </c>
      <c r="B180" s="110"/>
      <c r="C180" s="111">
        <v>300000</v>
      </c>
      <c r="D180" s="110"/>
      <c r="E180" s="110"/>
      <c r="F180" s="140"/>
    </row>
    <row r="181" spans="1:6" ht="25.5">
      <c r="A181" s="136" t="s">
        <v>59</v>
      </c>
      <c r="B181" s="113"/>
      <c r="C181" s="114">
        <v>300000</v>
      </c>
      <c r="D181" s="113"/>
      <c r="E181" s="122"/>
      <c r="F181" s="137"/>
    </row>
    <row r="182" spans="1:6">
      <c r="A182" s="131" t="s">
        <v>122</v>
      </c>
      <c r="B182" s="111">
        <v>55619</v>
      </c>
      <c r="C182" s="115">
        <v>0</v>
      </c>
      <c r="D182" s="115">
        <v>0</v>
      </c>
      <c r="E182" s="115">
        <v>0</v>
      </c>
      <c r="F182" s="135">
        <v>0</v>
      </c>
    </row>
    <row r="183" spans="1:6" ht="25.5">
      <c r="A183" s="136" t="s">
        <v>59</v>
      </c>
      <c r="B183" s="114">
        <v>55619</v>
      </c>
      <c r="C183" s="113"/>
      <c r="D183" s="113"/>
      <c r="E183" s="122"/>
      <c r="F183" s="137"/>
    </row>
    <row r="184" spans="1:6">
      <c r="A184" s="133" t="s">
        <v>136</v>
      </c>
      <c r="B184" s="112">
        <v>61402.31</v>
      </c>
      <c r="C184" s="117">
        <v>0</v>
      </c>
      <c r="D184" s="117">
        <v>0</v>
      </c>
      <c r="E184" s="117">
        <v>0</v>
      </c>
      <c r="F184" s="138">
        <v>0</v>
      </c>
    </row>
    <row r="185" spans="1:6">
      <c r="A185" s="126" t="s">
        <v>115</v>
      </c>
      <c r="B185" s="114">
        <v>61402.31</v>
      </c>
      <c r="C185" s="113"/>
      <c r="D185" s="113"/>
      <c r="E185" s="122"/>
      <c r="F185" s="137"/>
    </row>
    <row r="186" spans="1:6">
      <c r="A186" s="126" t="s">
        <v>115</v>
      </c>
      <c r="B186" s="114">
        <v>61402.31</v>
      </c>
      <c r="C186" s="113"/>
      <c r="D186" s="113"/>
      <c r="E186" s="122"/>
      <c r="F186" s="137"/>
    </row>
    <row r="187" spans="1:6">
      <c r="A187" s="131" t="s">
        <v>122</v>
      </c>
      <c r="B187" s="111">
        <v>61402.31</v>
      </c>
      <c r="C187" s="115">
        <v>0</v>
      </c>
      <c r="D187" s="115">
        <v>0</v>
      </c>
      <c r="E187" s="115">
        <v>0</v>
      </c>
      <c r="F187" s="135">
        <v>0</v>
      </c>
    </row>
    <row r="188" spans="1:6" ht="25.5">
      <c r="A188" s="136" t="s">
        <v>57</v>
      </c>
      <c r="B188" s="114">
        <v>3343.75</v>
      </c>
      <c r="C188" s="113"/>
      <c r="D188" s="113"/>
      <c r="E188" s="122"/>
      <c r="F188" s="137"/>
    </row>
    <row r="189" spans="1:6" ht="25.5">
      <c r="A189" s="136" t="s">
        <v>59</v>
      </c>
      <c r="B189" s="114">
        <v>58058.559999999998</v>
      </c>
      <c r="C189" s="113"/>
      <c r="D189" s="113"/>
      <c r="E189" s="122"/>
      <c r="F189" s="137"/>
    </row>
    <row r="190" spans="1:6">
      <c r="A190" s="133" t="s">
        <v>137</v>
      </c>
      <c r="B190" s="112">
        <v>5654.76</v>
      </c>
      <c r="C190" s="112">
        <v>50000</v>
      </c>
      <c r="D190" s="117">
        <v>0</v>
      </c>
      <c r="E190" s="117">
        <v>0</v>
      </c>
      <c r="F190" s="138">
        <v>0</v>
      </c>
    </row>
    <row r="191" spans="1:6">
      <c r="A191" s="126" t="s">
        <v>115</v>
      </c>
      <c r="B191" s="114">
        <v>5654.76</v>
      </c>
      <c r="C191" s="114">
        <v>50000</v>
      </c>
      <c r="D191" s="113"/>
      <c r="E191" s="122"/>
      <c r="F191" s="137"/>
    </row>
    <row r="192" spans="1:6">
      <c r="A192" s="126" t="s">
        <v>115</v>
      </c>
      <c r="B192" s="114">
        <v>5654.76</v>
      </c>
      <c r="C192" s="114">
        <v>50000</v>
      </c>
      <c r="D192" s="113"/>
      <c r="E192" s="122"/>
      <c r="F192" s="137"/>
    </row>
    <row r="193" spans="1:6" ht="25.5">
      <c r="A193" s="131" t="s">
        <v>75</v>
      </c>
      <c r="B193" s="110"/>
      <c r="C193" s="111">
        <v>50000</v>
      </c>
      <c r="D193" s="110"/>
      <c r="E193" s="110"/>
      <c r="F193" s="140"/>
    </row>
    <row r="194" spans="1:6" ht="25.5">
      <c r="A194" s="136" t="s">
        <v>59</v>
      </c>
      <c r="B194" s="113"/>
      <c r="C194" s="114">
        <v>50000</v>
      </c>
      <c r="D194" s="113"/>
      <c r="E194" s="122"/>
      <c r="F194" s="137"/>
    </row>
    <row r="195" spans="1:6">
      <c r="A195" s="131" t="s">
        <v>122</v>
      </c>
      <c r="B195" s="111">
        <v>5654.76</v>
      </c>
      <c r="C195" s="115">
        <v>0</v>
      </c>
      <c r="D195" s="115">
        <v>0</v>
      </c>
      <c r="E195" s="115">
        <v>0</v>
      </c>
      <c r="F195" s="135">
        <v>0</v>
      </c>
    </row>
    <row r="196" spans="1:6" ht="25.5">
      <c r="A196" s="136" t="s">
        <v>57</v>
      </c>
      <c r="B196" s="114">
        <v>5654.76</v>
      </c>
      <c r="C196" s="113"/>
      <c r="D196" s="113"/>
      <c r="E196" s="113"/>
      <c r="F196" s="137"/>
    </row>
    <row r="197" spans="1:6">
      <c r="A197" s="126" t="s">
        <v>138</v>
      </c>
      <c r="B197" s="114">
        <v>2780288.24</v>
      </c>
      <c r="C197" s="114">
        <v>2919000</v>
      </c>
      <c r="D197" s="114">
        <v>2919000</v>
      </c>
      <c r="E197" s="114">
        <v>2919000</v>
      </c>
      <c r="F197" s="127">
        <v>2919000</v>
      </c>
    </row>
    <row r="198" spans="1:6">
      <c r="A198" s="133" t="s">
        <v>139</v>
      </c>
      <c r="B198" s="112">
        <v>2780288.24</v>
      </c>
      <c r="C198" s="112">
        <v>2919000</v>
      </c>
      <c r="D198" s="112">
        <v>2919000</v>
      </c>
      <c r="E198" s="112">
        <v>2919000</v>
      </c>
      <c r="F198" s="134">
        <v>2919000</v>
      </c>
    </row>
    <row r="199" spans="1:6">
      <c r="A199" s="126" t="s">
        <v>140</v>
      </c>
      <c r="B199" s="114">
        <v>8143.91</v>
      </c>
      <c r="C199" s="114">
        <v>12000</v>
      </c>
      <c r="D199" s="114">
        <v>12000</v>
      </c>
      <c r="E199" s="114">
        <v>12000</v>
      </c>
      <c r="F199" s="127">
        <v>12000</v>
      </c>
    </row>
    <row r="200" spans="1:6">
      <c r="A200" s="126" t="s">
        <v>140</v>
      </c>
      <c r="B200" s="114">
        <v>8143.91</v>
      </c>
      <c r="C200" s="114">
        <v>12000</v>
      </c>
      <c r="D200" s="114">
        <v>12000</v>
      </c>
      <c r="E200" s="114">
        <v>12000</v>
      </c>
      <c r="F200" s="127">
        <v>12000</v>
      </c>
    </row>
    <row r="201" spans="1:6" ht="25.5">
      <c r="A201" s="131" t="s">
        <v>76</v>
      </c>
      <c r="B201" s="111">
        <v>8143.91</v>
      </c>
      <c r="C201" s="111">
        <v>12000</v>
      </c>
      <c r="D201" s="111">
        <v>12000</v>
      </c>
      <c r="E201" s="111">
        <v>12000</v>
      </c>
      <c r="F201" s="132">
        <v>12000</v>
      </c>
    </row>
    <row r="202" spans="1:6">
      <c r="A202" s="136" t="s">
        <v>51</v>
      </c>
      <c r="B202" s="114">
        <v>8143.91</v>
      </c>
      <c r="C202" s="114">
        <v>12000</v>
      </c>
      <c r="D202" s="114">
        <v>12000</v>
      </c>
      <c r="E202" s="113"/>
      <c r="F202" s="137"/>
    </row>
    <row r="203" spans="1:6">
      <c r="A203" s="126" t="s">
        <v>110</v>
      </c>
      <c r="B203" s="114">
        <v>2772144.33</v>
      </c>
      <c r="C203" s="114">
        <v>2907000</v>
      </c>
      <c r="D203" s="114">
        <v>2907000</v>
      </c>
      <c r="E203" s="114">
        <v>2907000</v>
      </c>
      <c r="F203" s="127">
        <v>2907000</v>
      </c>
    </row>
    <row r="204" spans="1:6">
      <c r="A204" s="126" t="s">
        <v>110</v>
      </c>
      <c r="B204" s="114">
        <v>2772144.33</v>
      </c>
      <c r="C204" s="114">
        <v>2907000</v>
      </c>
      <c r="D204" s="114">
        <v>2907000</v>
      </c>
      <c r="E204" s="114">
        <v>2907000</v>
      </c>
      <c r="F204" s="127">
        <v>2907000</v>
      </c>
    </row>
    <row r="205" spans="1:6" ht="25.5">
      <c r="A205" s="131" t="s">
        <v>76</v>
      </c>
      <c r="B205" s="111">
        <v>2772144.33</v>
      </c>
      <c r="C205" s="111">
        <v>2907000</v>
      </c>
      <c r="D205" s="111">
        <v>2907000</v>
      </c>
      <c r="E205" s="111">
        <v>2907000</v>
      </c>
      <c r="F205" s="132">
        <v>2907000</v>
      </c>
    </row>
    <row r="206" spans="1:6">
      <c r="A206" s="136" t="s">
        <v>45</v>
      </c>
      <c r="B206" s="114">
        <v>2298456.86</v>
      </c>
      <c r="C206" s="114">
        <v>2400000</v>
      </c>
      <c r="D206" s="114">
        <v>2400000</v>
      </c>
      <c r="E206" s="113"/>
      <c r="F206" s="137"/>
    </row>
    <row r="207" spans="1:6">
      <c r="A207" s="136" t="s">
        <v>46</v>
      </c>
      <c r="B207" s="114">
        <v>94440.74</v>
      </c>
      <c r="C207" s="114">
        <v>100000</v>
      </c>
      <c r="D207" s="114">
        <v>100000</v>
      </c>
      <c r="E207" s="113"/>
      <c r="F207" s="137"/>
    </row>
    <row r="208" spans="1:6">
      <c r="A208" s="136" t="s">
        <v>47</v>
      </c>
      <c r="B208" s="114">
        <v>379246.73</v>
      </c>
      <c r="C208" s="114">
        <v>396000</v>
      </c>
      <c r="D208" s="114">
        <v>396000</v>
      </c>
      <c r="E208" s="113"/>
      <c r="F208" s="137"/>
    </row>
    <row r="209" spans="1:6">
      <c r="A209" s="136" t="s">
        <v>53</v>
      </c>
      <c r="B209" s="113"/>
      <c r="C209" s="114">
        <v>7000</v>
      </c>
      <c r="D209" s="114">
        <v>7000</v>
      </c>
      <c r="E209" s="113"/>
      <c r="F209" s="137"/>
    </row>
    <row r="210" spans="1:6" ht="13.5" thickBot="1">
      <c r="A210" s="141" t="s">
        <v>55</v>
      </c>
      <c r="B210" s="142"/>
      <c r="C210" s="143">
        <v>4000</v>
      </c>
      <c r="D210" s="143">
        <v>4000</v>
      </c>
      <c r="E210" s="142"/>
      <c r="F210" s="144"/>
    </row>
  </sheetData>
  <mergeCells count="2">
    <mergeCell ref="B1:E1"/>
    <mergeCell ref="C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Račun prihoda i rashoda</vt:lpstr>
      <vt:lpstr>Prihodi i rashodi po izvorima</vt:lpstr>
      <vt:lpstr>Rash po izvorima finan</vt:lpstr>
      <vt:lpstr>Rashodi prema funkcijskoj kl</vt:lpstr>
      <vt:lpstr>Račun financiranja</vt:lpstr>
      <vt:lpstr>POSEBNI DIO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Windows korisnik</cp:lastModifiedBy>
  <cp:lastPrinted>2026-09-18T10:29:01Z</cp:lastPrinted>
  <dcterms:created xsi:type="dcterms:W3CDTF">2026-09-17T07:31:02Z</dcterms:created>
  <dcterms:modified xsi:type="dcterms:W3CDTF">2026-09-18T14:33:02Z</dcterms:modified>
</cp:coreProperties>
</file>